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企画財政部\財政課\課外秘\調査担当\Ｒ２年度\◇財政状況資料集\020818平成30年度財政状況資料集の作成について（2回目）\04 公表\"/>
    </mc:Choice>
  </mc:AlternateContent>
  <bookViews>
    <workbookView xWindow="0" yWindow="0" windowWidth="20490" windowHeight="7635" firstSheet="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BE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 r="CO35" i="10" s="1"/>
  <c r="CO36" i="10" s="1"/>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<sst xmlns="http://schemas.openxmlformats.org/spreadsheetml/2006/main" count="1137" uniqueCount="603">
  <si>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</si>
  <si>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</si>
  <si>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</si>
  <si>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</si>
  <si>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</si>
  <si>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</si>
  <si>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</si>
  <si>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</si>
  <si>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</si>
  <si>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</si>
  <si>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</si>
  <si>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</si>
  <si>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</si>
  <si>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</si>
  <si>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</si>
  <si>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</si>
  <si>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</si>
  <si>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</si>
  <si>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</si>
  <si>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</si>
  <si>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</si>
  <si>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</si>
  <si>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</si>
  <si>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</si>
  <si>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</si>
  <si>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</si>
  <si>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</si>
  <si>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</si>
  <si>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</si>
  <si>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</si>
  <si>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</si>
  <si>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</si>
  <si>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</si>
  <si>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</si>
  <si>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</si>
  <si>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</si>
  <si>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</si>
  <si>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</si>
  <si>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</si>
  <si>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</si>
  <si>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</si>
  <si>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</si>
  <si>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</si>
  <si>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</si>
  <si>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</si>
  <si>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</si>
  <si>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</si>
  <si>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</si>
  <si>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</si>
  <si>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</si>
  <si>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</si>
  <si>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</si>
  <si>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</si>
  <si>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</si>
  <si>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</si>
  <si>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</si>
  <si>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</si>
  <si>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</si>
  <si>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</si>
  <si>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</si>
  <si>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</si>
  <si>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</si>
  <si>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</si>
  <si>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</si>
  <si>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</si>
  <si>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</si>
  <si>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</si>
  <si>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</si>
  <si>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</si>
  <si>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</si>
  <si>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</si>
  <si>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</si>
  <si>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</si>
  <si>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</si>
  <si>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</si>
  <si>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</si>
  <si>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</si>
  <si>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</si>
  <si>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</si>
  <si>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</si>
  <si>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</si>
  <si>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</si>
  <si>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</si>
  <si>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</si>
  <si>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</si>
  <si>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</si>
  <si>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</si>
  <si>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</si>
  <si>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</si>
  <si>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</si>
  <si>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</si>
  <si>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</si>
  <si>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</si>
  <si>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</si>
  <si>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</si>
  <si>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</si>
  <si>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</si>
  <si>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</si>
  <si>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</si>
  <si>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</si>
  <si>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</si>
  <si>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</si>
  <si>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</si>
  <si>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</si>
  <si>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</si>
  <si>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</si>
  <si>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</si>
  <si>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</si>
  <si>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</si>
  <si>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</si>
  <si>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</si>
  <si>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</si>
  <si>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</si>
  <si>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</si>
  <si>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</si>
  <si>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</si>
  <si>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</si>
  <si>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</si>
  <si>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</si>
  <si>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</si>
  <si>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</si>
  <si>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</si>
  <si>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</si>
  <si>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</si>
  <si>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</si>
  <si>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</si>
  <si>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</si>
  <si>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</si>
  <si>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</si>
  <si>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</si>
  <si>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</si>
  <si>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</si>
  <si>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</si>
  <si>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</si>
  <si>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</si>
  <si>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</si>
  <si>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</si>
  <si>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</si>
  <si>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</si>
  <si>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</si>
  <si>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</si>
  <si>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</si>
  <si>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</si>
  <si>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</si>
  <si>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</si>
  <si>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</si>
  <si>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</si>
  <si>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</si>
  <si>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</si>
  <si>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</si>
  <si>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</si>
  <si>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</si>
  <si>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</si>
  <si>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</si>
  <si>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</si>
  <si>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</si>
  <si>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</si>
  <si>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</si>
  <si>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</si>
  <si>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</si>
  <si>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</si>
  <si>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</si>
  <si>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</si>
  <si>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</si>
  <si>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</si>
  <si>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</si>
  <si>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</si>
  <si>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</si>
  <si>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</si>
  <si>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</si>
  <si>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</si>
  <si>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</si>
  <si>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</si>
  <si>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</si>
  <si>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</si>
  <si>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</si>
  <si>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</si>
  <si>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</si>
  <si>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</si>
  <si>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</si>
  <si>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</si>
  <si>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</si>
  <si>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</si>
  <si>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</si>
  <si>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</si>
  <si>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</si>
  <si>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</si>
  <si>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</si>
  <si>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</si>
  <si>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</si>
  <si>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</si>
  <si>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</si>
  <si>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</si>
  <si>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</si>
  <si>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</si>
  <si>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</si>
  <si>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</si>
  <si>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</si>
  <si>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</si>
  <si>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</si>
  <si>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</si>
  <si>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</si>
  <si>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</si>
  <si>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</si>
  <si>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</si>
  <si>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</si>
  <si>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</si>
  <si>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</si>
  <si>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</si>
  <si>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</si>
  <si>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</si>
  <si>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</si>
  <si>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</si>
  <si>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</si>
  <si>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</si>
  <si>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</si>
  <si>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</si>
  <si>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東京都台東区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</si>
  <si>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</si>
  <si>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</si>
  <si>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</si>
  <si>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</si>
  <si>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</si>
  <si>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</si>
  <si>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</si>
  <si>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</si>
  <si>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</si>
  <si>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</si>
  <si>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</si>
  <si>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</si>
  <si>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</si>
  <si>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</si>
  <si>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</si>
  <si>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</si>
  <si>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</si>
  <si>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</si>
  <si>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</si>
  <si>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</si>
  <si>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</si>
  <si>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</si>
  <si>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</si>
  <si>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</si>
  <si>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</si>
  <si>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</si>
  <si>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</si>
  <si>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</si>
  <si>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</si>
  <si>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</si>
  <si>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</si>
  <si>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</si>
  <si>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</si>
  <si>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</si>
  <si>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</si>
  <si>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</si>
  <si>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</si>
  <si>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</si>
  <si>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</si>
  <si>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</si>
  <si>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</si>
  <si>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</si>
  <si>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</si>
  <si>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</si>
  <si>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</si>
  <si>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</si>
  <si>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</si>
  <si>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</si>
  <si>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</si>
  <si>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</si>
  <si>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</si>
  <si>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</si>
  <si>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</si>
  <si>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</si>
  <si>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</si>
  <si>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</si>
  <si>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</si>
  <si>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</si>
  <si>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</si>
  <si>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</si>
  <si>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</si>
  <si>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</si>
  <si>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</si>
  <si>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</si>
  <si>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</si>
  <si>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</si>
  <si>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</si>
  <si>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</si>
  <si>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</si>
  <si>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</si>
  <si>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</si>
  <si>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</si>
  <si>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</si>
  <si>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</si>
  <si>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</si>
  <si>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</si>
  <si>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</si>
  <si>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</si>
  <si>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</si>
  <si>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</si>
  <si>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</si>
  <si>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</si>
  <si>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</si>
  <si>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</si>
  <si>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</si>
  <si>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</si>
  <si>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</si>
  <si>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</si>
  <si>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</si>
  <si>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</si>
  <si>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</si>
  <si>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</si>
  <si>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</si>
  <si>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</si>
  <si>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</si>
  <si>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</si>
  <si>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</si>
  <si>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</si>
  <si>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</si>
  <si>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</si>
  <si>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</si>
  <si>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</si>
  <si>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</si>
  <si>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</si>
  <si>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</si>
  <si>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</si>
  <si>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</si>
  <si>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</si>
  <si>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</si>
  <si>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</si>
  <si>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</si>
  <si>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</si>
  <si>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</si>
  <si>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</si>
  <si>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</si>
  <si>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</si>
  <si>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</si>
  <si>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</si>
  <si>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</si>
  <si>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</si>
  <si>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</si>
  <si>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</si>
  <si>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</si>
  <si>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</si>
  <si>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</si>
  <si>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</si>
  <si>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</si>
  <si>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</si>
  <si>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</si>
  <si>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</si>
  <si>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</si>
  <si>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</si>
  <si>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</si>
  <si>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</si>
  <si>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</si>
  <si>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</si>
  <si>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</si>
  <si>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</si>
  <si>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</si>
  <si>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</si>
  <si>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</si>
  <si>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</si>
  <si>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</si>
  <si>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</si>
  <si>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</si>
  <si>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</si>
  <si>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</si>
  <si>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</si>
  <si>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</si>
  <si>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東京都台東区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</si>
  <si>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</si>
  <si>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</si>
  <si>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</si>
  <si>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</si>
  <si>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</si>
  <si>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</si>
  <si>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</si>
  <si>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</si>
  <si>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</si>
  <si>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</si>
  <si>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</si>
  <si>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</si>
  <si>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</si>
  <si>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</si>
  <si>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</si>
  <si>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</si>
  <si>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</si>
  <si>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</si>
  <si>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</si>
  <si>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</si>
  <si>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</si>
  <si>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</si>
  <si>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</si>
  <si>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</si>
  <si>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</si>
  <si>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</si>
  <si>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</si>
  <si>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</si>
  <si>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</si>
  <si>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</si>
  <si>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</si>
  <si>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</si>
  <si>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</si>
  <si>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</si>
  <si>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</si>
  <si>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</si>
  <si>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</si>
  <si>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</si>
  <si>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</si>
  <si>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</si>
  <si>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</si>
  <si>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</si>
  <si>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</si>
  <si>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</si>
  <si>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</si>
  <si>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</si>
  <si>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</si>
  <si>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</si>
  <si>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</si>
  <si>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</si>
  <si>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</si>
  <si>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</si>
  <si>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</si>
  <si>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</si>
  <si>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</si>
  <si>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</si>
  <si>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</si>
  <si>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</si>
  <si>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</si>
  <si>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</si>
  <si>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</si>
  <si>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</si>
  <si>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</si>
  <si>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</si>
  <si>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</si>
  <si>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</si>
  <si>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</si>
  <si>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</si>
  <si>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</si>
  <si>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</si>
  <si>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</si>
  <si>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</si>
  <si>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</si>
  <si>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</si>
  <si>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</si>
  <si>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</si>
  <si>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</si>
  <si>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</si>
  <si>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</si>
  <si>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</si>
  <si>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</si>
  <si>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</si>
  <si>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</si>
  <si>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</si>
  <si>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</si>
  <si>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</si>
  <si>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</si>
  <si>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</si>
  <si>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</si>
  <si>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</si>
  <si>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</si>
  <si>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</si>
  <si>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</si>
  <si>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</si>
  <si>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</si>
  <si>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</si>
  <si>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</si>
  <si>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</si>
  <si>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</si>
  <si>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老人保健施設会計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</si>
  <si>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</si>
  <si>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</si>
  <si>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</si>
  <si>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</si>
  <si>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</si>
  <si>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</si>
  <si>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</si>
  <si>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</si>
  <si>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</si>
  <si>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</si>
  <si>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</si>
  <si>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</si>
  <si>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</si>
  <si>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</si>
  <si>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</si>
  <si>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</si>
  <si>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</si>
  <si>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</si>
  <si>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</si>
  <si>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</si>
  <si>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</si>
  <si>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</si>
  <si>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</si>
  <si>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</si>
  <si>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</si>
  <si>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</si>
  <si>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</si>
  <si>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</si>
  <si>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</si>
  <si>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</si>
  <si>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</si>
  <si>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</si>
  <si>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</si>
  <si>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</si>
  <si>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</si>
  <si>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</si>
  <si>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</si>
  <si>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</si>
  <si>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</si>
  <si>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</si>
  <si>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</si>
  <si>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</si>
  <si>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</si>
  <si>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</si>
  <si>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</si>
  <si>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</si>
  <si>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</si>
  <si>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</si>
  <si>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</si>
  <si>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</si>
  <si>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</si>
  <si>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</si>
  <si>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</si>
  <si>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</si>
  <si>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</si>
  <si>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</si>
  <si>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</si>
  <si>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</si>
  <si>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</si>
  <si>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</si>
  <si>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</si>
  <si>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</si>
  <si>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</si>
  <si>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</si>
  <si>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</si>
  <si>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</si>
  <si>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</si>
  <si>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</si>
  <si>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</si>
  <si>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</si>
  <si>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</si>
  <si>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</si>
  <si>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</si>
  <si>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</si>
  <si>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</si>
  <si>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</si>
  <si>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</si>
  <si>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</si>
  <si>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</si>
  <si>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</si>
  <si>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</si>
  <si>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</si>
  <si>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</si>
  <si>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</si>
  <si>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</si>
  <si>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</si>
  <si>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</si>
  <si>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</si>
  <si>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</si>
  <si>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</si>
  <si>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</si>
  <si>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2.70</t>
  </si>
  <si>
    <t>一般会計</t>
  </si>
  <si>
    <t>国民健康保険事業会計</t>
  </si>
  <si>
    <t>介護保険会計</t>
  </si>
  <si>
    <t>後期高齢者医療会計</t>
  </si>
  <si>
    <t>病院施設会計</t>
  </si>
  <si>
    <t>老人保健施設会計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</si>
  <si>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</si>
  <si>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</si>
  <si>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</si>
  <si>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</si>
  <si>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</si>
  <si>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</si>
  <si>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</si>
  <si>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</si>
  <si>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</si>
  <si>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</si>
  <si>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</si>
  <si>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</si>
  <si>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</si>
  <si>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</si>
  <si>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</si>
  <si>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</si>
  <si>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t>
    <phoneticPr fontId="2"/>
  </si>
  <si>
    <t>公共施設建設基金</t>
    <phoneticPr fontId="2"/>
  </si>
  <si>
    <t>都市整備基金</t>
    <phoneticPr fontId="2"/>
  </si>
  <si>
    <t>災害対策基金</t>
    <phoneticPr fontId="2"/>
  </si>
  <si>
    <t>環境整備基金</t>
    <phoneticPr fontId="2"/>
  </si>
  <si>
    <t>社会福祉基金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</si>
  <si>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</si>
  <si>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</si>
  <si>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</si>
  <si>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</si>
  <si>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有形固定資産減価償却率は、台東区独自のまとめている数値から、過去３年間の推移をみると、H２９年度では、１度高くなるが、H３０年度では、H２８年度と同程度の水準となっている。</t>
    <rPh sb="110" eb="112">
      <t>ユウケイ</t>
    </rPh>
    <rPh sb="112" eb="114">
      <t>コテイ</t>
    </rPh>
    <rPh sb="114" eb="116">
      <t>シサン</t>
    </rPh>
    <rPh sb="116" eb="118">
      <t>ゲンカ</t>
    </rPh>
    <rPh sb="118" eb="120">
      <t>ショウキャク</t>
    </rPh>
    <rPh sb="120" eb="121">
      <t>リツ</t>
    </rPh>
    <rPh sb="123" eb="126">
      <t>タイトウク</t>
    </rPh>
    <rPh sb="126" eb="128">
      <t>ドクジ</t>
    </rPh>
    <rPh sb="135" eb="137">
      <t>スウチ</t>
    </rPh>
    <rPh sb="140" eb="142">
      <t>カコ</t>
    </rPh>
    <rPh sb="143" eb="145">
      <t>ネンカン</t>
    </rPh>
    <rPh sb="146" eb="148">
      <t>スイイ</t>
    </rPh>
    <rPh sb="156" eb="158">
      <t>ネンド</t>
    </rPh>
    <rPh sb="162" eb="163">
      <t>ド</t>
    </rPh>
    <rPh sb="163" eb="164">
      <t>タカ</t>
    </rPh>
    <rPh sb="172" eb="174">
      <t>ネンド</t>
    </rPh>
    <rPh sb="180" eb="182">
      <t>ネンド</t>
    </rPh>
    <rPh sb="183" eb="186">
      <t>ドウテイド</t>
    </rPh>
    <rPh sb="187" eb="18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</si>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</sst>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0"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9" fillId="8" borderId="129" xfId="12" applyNumberFormat="1" applyFont="1" applyFill="1" applyBorder="1" applyAlignment="1" applyProtection="1">
      <alignment horizontal="right" vertical="center" wrapText="1" shrinkToFit="1"/>
      <protection locked="0"/>
    </xf>
    <xf numFmtId="177" fontId="39" fillId="8" borderId="129"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A93E-43CA-9B4F-C6C7FF1CF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43189</c:v>
                </c:pt>
                <c:pt idx="1">
                  <c:v>32393</c:v>
                </c:pt>
                <c:pt idx="2">
                  <c:v>36006</c:v>
                </c:pt>
                <c:pt idx="3">
                  <c:v>50931</c:v>
                </c:pt>
                <c:pt idx="4">
                  <c:v>57093</c:v>
                </c:pt>
              </c:numCache>
            </c:numRef>
          </c:val>
          <c:smooth val="0"/>
          <c:extLst>
            <c:ext xmlns:c16="http://schemas.microsoft.com/office/drawing/2014/chart" uri="{C3380CC4-5D6E-409C-BE32-E72D297353CC}">
              <c16:uniqueId val="{00000001-A93E-43CA-9B4F-C6C7FF1CF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c:v>
                </c:pt>
                <c:pt idx="1">
                  <c:v>7.2</c:v>
                </c:pt>
                <c:pt idx="2">
                  <c:v>4.33</c:v>
                </c:pt>
                <c:pt idx="3">
                  <c:v>6.87</c:v>
                </c:pt>
                <c:pt idx="4">
                  <c:v>7.11</c:v>
                </c:pt>
              </c:numCache>
            </c:numRef>
          </c:val>
          <c:extLst>
            <c:ext xmlns:c16="http://schemas.microsoft.com/office/drawing/2014/chart" uri="{C3380CC4-5D6E-409C-BE32-E72D297353CC}">
              <c16:uniqueId val="{00000000-A80B-489E-B45A-C8E4F9992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18.07</c:v>
                </c:pt>
                <c:pt idx="1">
                  <c:v>17.66</c:v>
                </c:pt>
                <c:pt idx="2">
                  <c:v>17.38</c:v>
                </c:pt>
                <c:pt idx="3">
                  <c:v>17.64</c:v>
                </c:pt>
                <c:pt idx="4">
                  <c:v>18.510000000000002</c:v>
                </c:pt>
              </c:numCache>
            </c:numRef>
          </c:val>
          <c:extLst>
            <c:ext xmlns:c16="http://schemas.microsoft.com/office/drawing/2014/chart" uri="{C3380CC4-5D6E-409C-BE32-E72D297353CC}">
              <c16:uniqueId val="{00000001-A80B-489E-B45A-C8E4F9992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-0.25</c:v>
                </c:pt>
                <c:pt idx="2">
                  <c:v>-2.7</c:v>
                </c:pt>
                <c:pt idx="3">
                  <c:v>2.5</c:v>
                </c:pt>
                <c:pt idx="4">
                  <c:v>1.24</c:v>
                </c:pt>
              </c:numCache>
            </c:numRef>
          </c:val>
          <c:smooth val="0"/>
          <c:extLst>
            <c:ext xmlns:c16="http://schemas.microsoft.com/office/drawing/2014/chart" uri="{C3380CC4-5D6E-409C-BE32-E72D297353CC}">
              <c16:uniqueId val="{00000002-A80B-489E-B45A-C8E4F9992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79-4BEF-820B-59AC76434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79-4BEF-820B-59AC764346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79-4BEF-820B-59AC764346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79-4BEF-820B-59AC76434626}"/>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779-4BEF-820B-59AC76434626}"/>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779-4BEF-820B-59AC7643462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0.39</c:v>
                </c:pt>
                <c:pt idx="4">
                  <c:v>#N/A</c:v>
                </c:pt>
                <c:pt idx="5">
                  <c:v>0.11</c:v>
                </c:pt>
                <c:pt idx="6">
                  <c:v>#N/A</c:v>
                </c:pt>
                <c:pt idx="7">
                  <c:v>0.31</c:v>
                </c:pt>
                <c:pt idx="8">
                  <c:v>#N/A</c:v>
                </c:pt>
                <c:pt idx="9">
                  <c:v>0.31</c:v>
                </c:pt>
              </c:numCache>
            </c:numRef>
          </c:val>
          <c:extLst>
            <c:ext xmlns:c16="http://schemas.microsoft.com/office/drawing/2014/chart" uri="{C3380CC4-5D6E-409C-BE32-E72D297353CC}">
              <c16:uniqueId val="{00000006-5779-4BEF-820B-59AC76434626}"/>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0.53</c:v>
                </c:pt>
                <c:pt idx="4">
                  <c:v>#N/A</c:v>
                </c:pt>
                <c:pt idx="5">
                  <c:v>0.83</c:v>
                </c:pt>
                <c:pt idx="6">
                  <c:v>#N/A</c:v>
                </c:pt>
                <c:pt idx="7">
                  <c:v>0.65</c:v>
                </c:pt>
                <c:pt idx="8">
                  <c:v>#N/A</c:v>
                </c:pt>
                <c:pt idx="9">
                  <c:v>0.53</c:v>
                </c:pt>
              </c:numCache>
            </c:numRef>
          </c:val>
          <c:extLst>
            <c:ext xmlns:c16="http://schemas.microsoft.com/office/drawing/2014/chart" uri="{C3380CC4-5D6E-409C-BE32-E72D297353CC}">
              <c16:uniqueId val="{00000007-5779-4BEF-820B-59AC76434626}"/>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2.42</c:v>
                </c:pt>
                <c:pt idx="2">
                  <c:v>#N/A</c:v>
                </c:pt>
                <c:pt idx="3">
                  <c:v>1.45</c:v>
                </c:pt>
                <c:pt idx="4">
                  <c:v>#N/A</c:v>
                </c:pt>
                <c:pt idx="5">
                  <c:v>2</c:v>
                </c:pt>
                <c:pt idx="6">
                  <c:v>#N/A</c:v>
                </c:pt>
                <c:pt idx="7">
                  <c:v>2.19</c:v>
                </c:pt>
                <c:pt idx="8">
                  <c:v>#N/A</c:v>
                </c:pt>
                <c:pt idx="9">
                  <c:v>1.51</c:v>
                </c:pt>
              </c:numCache>
            </c:numRef>
          </c:val>
          <c:extLst>
            <c:ext xmlns:c16="http://schemas.microsoft.com/office/drawing/2014/chart" uri="{C3380CC4-5D6E-409C-BE32-E72D297353CC}">
              <c16:uniqueId val="{00000008-5779-4BEF-820B-59AC764346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c:v>
                </c:pt>
                <c:pt idx="2">
                  <c:v>#N/A</c:v>
                </c:pt>
                <c:pt idx="3">
                  <c:v>7.19</c:v>
                </c:pt>
                <c:pt idx="4">
                  <c:v>#N/A</c:v>
                </c:pt>
                <c:pt idx="5">
                  <c:v>4.33</c:v>
                </c:pt>
                <c:pt idx="6">
                  <c:v>#N/A</c:v>
                </c:pt>
                <c:pt idx="7">
                  <c:v>6.87</c:v>
                </c:pt>
                <c:pt idx="8">
                  <c:v>#N/A</c:v>
                </c:pt>
                <c:pt idx="9">
                  <c:v>7.1</c:v>
                </c:pt>
              </c:numCache>
            </c:numRef>
          </c:val>
          <c:extLst>
            <c:ext xmlns:c16="http://schemas.microsoft.com/office/drawing/2014/chart" uri="{C3380CC4-5D6E-409C-BE32-E72D297353CC}">
              <c16:uniqueId val="{00000009-5779-4BEF-820B-59AC764346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3607</c:v>
                </c:pt>
                <c:pt idx="5">
                  <c:v>3703</c:v>
                </c:pt>
                <c:pt idx="8">
                  <c:v>3513</c:v>
                </c:pt>
                <c:pt idx="11">
                  <c:v>3224</c:v>
                </c:pt>
                <c:pt idx="14">
                  <c:v>3071</c:v>
                </c:pt>
              </c:numCache>
            </c:numRef>
          </c:val>
          <c:extLst>
            <c:ext xmlns:c16="http://schemas.microsoft.com/office/drawing/2014/chart" uri="{C3380CC4-5D6E-409C-BE32-E72D297353CC}">
              <c16:uniqueId val="{00000000-B3BF-4880-BB34-219F5A6ABD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BF-4880-BB34-219F5A6ABD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34</c:v>
                </c:pt>
                <c:pt idx="9">
                  <c:v>29</c:v>
                </c:pt>
                <c:pt idx="12">
                  <c:v>18</c:v>
                </c:pt>
              </c:numCache>
            </c:numRef>
          </c:val>
          <c:extLst>
            <c:ext xmlns:c16="http://schemas.microsoft.com/office/drawing/2014/chart" uri="{C3380CC4-5D6E-409C-BE32-E72D297353CC}">
              <c16:uniqueId val="{00000002-B3BF-4880-BB34-219F5A6ABD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136</c:v>
                </c:pt>
                <c:pt idx="3">
                  <c:v>127</c:v>
                </c:pt>
                <c:pt idx="6">
                  <c:v>78</c:v>
                </c:pt>
                <c:pt idx="9">
                  <c:v>68</c:v>
                </c:pt>
                <c:pt idx="12">
                  <c:v>74</c:v>
                </c:pt>
              </c:numCache>
            </c:numRef>
          </c:val>
          <c:extLst>
            <c:ext xmlns:c16="http://schemas.microsoft.com/office/drawing/2014/chart" uri="{C3380CC4-5D6E-409C-BE32-E72D297353CC}">
              <c16:uniqueId val="{00000003-B3BF-4880-BB34-219F5A6ABD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119</c:v>
                </c:pt>
                <c:pt idx="6">
                  <c:v>119</c:v>
                </c:pt>
                <c:pt idx="9">
                  <c:v>119</c:v>
                </c:pt>
                <c:pt idx="12">
                  <c:v>119</c:v>
                </c:pt>
              </c:numCache>
            </c:numRef>
          </c:val>
          <c:extLst>
            <c:ext xmlns:c16="http://schemas.microsoft.com/office/drawing/2014/chart" uri="{C3380CC4-5D6E-409C-BE32-E72D297353CC}">
              <c16:uniqueId val="{00000004-B3BF-4880-BB34-219F5A6ABD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35</c:v>
                </c:pt>
                <c:pt idx="3">
                  <c:v>69</c:v>
                </c:pt>
                <c:pt idx="6">
                  <c:v>63</c:v>
                </c:pt>
                <c:pt idx="9">
                  <c:v>67</c:v>
                </c:pt>
                <c:pt idx="12">
                  <c:v>91</c:v>
                </c:pt>
              </c:numCache>
            </c:numRef>
          </c:val>
          <c:extLst>
            <c:ext xmlns:c16="http://schemas.microsoft.com/office/drawing/2014/chart" uri="{C3380CC4-5D6E-409C-BE32-E72D297353CC}">
              <c16:uniqueId val="{00000005-B3BF-4880-BB34-219F5A6ABD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BF-4880-BB34-219F5A6ABD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3305</c:v>
                </c:pt>
                <c:pt idx="3">
                  <c:v>3391</c:v>
                </c:pt>
                <c:pt idx="6">
                  <c:v>2691</c:v>
                </c:pt>
                <c:pt idx="9">
                  <c:v>1793</c:v>
                </c:pt>
                <c:pt idx="12">
                  <c:v>1457</c:v>
                </c:pt>
              </c:numCache>
            </c:numRef>
          </c:val>
          <c:extLst>
            <c:ext xmlns:c16="http://schemas.microsoft.com/office/drawing/2014/chart" uri="{C3380CC4-5D6E-409C-BE32-E72D297353CC}">
              <c16:uniqueId val="{00000007-B3BF-4880-BB34-219F5A6ABD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c:v>
                </c:pt>
                <c:pt idx="2">
                  <c:v>#N/A</c:v>
                </c:pt>
                <c:pt idx="3">
                  <c:v>#N/A</c:v>
                </c:pt>
                <c:pt idx="4">
                  <c:v>37</c:v>
                </c:pt>
                <c:pt idx="5">
                  <c:v>#N/A</c:v>
                </c:pt>
                <c:pt idx="6">
                  <c:v>#N/A</c:v>
                </c:pt>
                <c:pt idx="7">
                  <c:v>-528</c:v>
                </c:pt>
                <c:pt idx="8">
                  <c:v>#N/A</c:v>
                </c:pt>
                <c:pt idx="9">
                  <c:v>#N/A</c:v>
                </c:pt>
                <c:pt idx="10">
                  <c:v>-1148</c:v>
                </c:pt>
                <c:pt idx="11">
                  <c:v>#N/A</c:v>
                </c:pt>
                <c:pt idx="12">
                  <c:v>#N/A</c:v>
                </c:pt>
                <c:pt idx="13">
                  <c:v>-1312</c:v>
                </c:pt>
                <c:pt idx="14">
                  <c:v>#N/A</c:v>
                </c:pt>
              </c:numCache>
            </c:numRef>
          </c:val>
          <c:smooth val="0"/>
          <c:extLst>
            <c:ext xmlns:c16="http://schemas.microsoft.com/office/drawing/2014/chart" uri="{C3380CC4-5D6E-409C-BE32-E72D297353CC}">
              <c16:uniqueId val="{00000008-B3BF-4880-BB34-219F5A6ABD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38185</c:v>
                </c:pt>
                <c:pt idx="5">
                  <c:v>35040</c:v>
                </c:pt>
                <c:pt idx="8">
                  <c:v>32183</c:v>
                </c:pt>
                <c:pt idx="11">
                  <c:v>29784</c:v>
                </c:pt>
                <c:pt idx="14">
                  <c:v>27396</c:v>
                </c:pt>
              </c:numCache>
            </c:numRef>
          </c:val>
          <c:extLst>
            <c:ext xmlns:c16="http://schemas.microsoft.com/office/drawing/2014/chart" uri="{C3380CC4-5D6E-409C-BE32-E72D297353CC}">
              <c16:uniqueId val="{00000000-3C9A-4A46-ACB3-FD4087050C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692</c:v>
                </c:pt>
                <c:pt idx="5">
                  <c:v>668</c:v>
                </c:pt>
                <c:pt idx="8">
                  <c:v>643</c:v>
                </c:pt>
                <c:pt idx="11">
                  <c:v>618</c:v>
                </c:pt>
                <c:pt idx="14">
                  <c:v>591</c:v>
                </c:pt>
              </c:numCache>
            </c:numRef>
          </c:val>
          <c:extLst>
            <c:ext xmlns:c16="http://schemas.microsoft.com/office/drawing/2014/chart" uri="{C3380CC4-5D6E-409C-BE32-E72D297353CC}">
              <c16:uniqueId val="{00000001-3C9A-4A46-ACB3-FD4087050C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35040</c:v>
                </c:pt>
                <c:pt idx="5">
                  <c:v>40405</c:v>
                </c:pt>
                <c:pt idx="8">
                  <c:v>44086</c:v>
                </c:pt>
                <c:pt idx="11">
                  <c:v>46044</c:v>
                </c:pt>
                <c:pt idx="14">
                  <c:v>48772</c:v>
                </c:pt>
              </c:numCache>
            </c:numRef>
          </c:val>
          <c:extLst>
            <c:ext xmlns:c16="http://schemas.microsoft.com/office/drawing/2014/chart" uri="{C3380CC4-5D6E-409C-BE32-E72D297353CC}">
              <c16:uniqueId val="{00000002-3C9A-4A46-ACB3-FD4087050C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9A-4A46-ACB3-FD4087050C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9A-4A46-ACB3-FD4087050C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9A-4A46-ACB3-FD4087050C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11936</c:v>
                </c:pt>
                <c:pt idx="3">
                  <c:v>10402</c:v>
                </c:pt>
                <c:pt idx="6">
                  <c:v>10520</c:v>
                </c:pt>
                <c:pt idx="9">
                  <c:v>10173</c:v>
                </c:pt>
                <c:pt idx="12">
                  <c:v>10648</c:v>
                </c:pt>
              </c:numCache>
            </c:numRef>
          </c:val>
          <c:extLst>
            <c:ext xmlns:c16="http://schemas.microsoft.com/office/drawing/2014/chart" uri="{C3380CC4-5D6E-409C-BE32-E72D297353CC}">
              <c16:uniqueId val="{00000006-3C9A-4A46-ACB3-FD4087050C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787</c:v>
                </c:pt>
                <c:pt idx="3">
                  <c:v>766</c:v>
                </c:pt>
                <c:pt idx="6">
                  <c:v>801</c:v>
                </c:pt>
                <c:pt idx="9">
                  <c:v>942</c:v>
                </c:pt>
                <c:pt idx="12">
                  <c:v>912</c:v>
                </c:pt>
              </c:numCache>
            </c:numRef>
          </c:val>
          <c:extLst>
            <c:ext xmlns:c16="http://schemas.microsoft.com/office/drawing/2014/chart" uri="{C3380CC4-5D6E-409C-BE32-E72D297353CC}">
              <c16:uniqueId val="{00000007-3C9A-4A46-ACB3-FD4087050C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2164</c:v>
                </c:pt>
                <c:pt idx="3">
                  <c:v>2088</c:v>
                </c:pt>
                <c:pt idx="6">
                  <c:v>2009</c:v>
                </c:pt>
                <c:pt idx="9">
                  <c:v>1930</c:v>
                </c:pt>
                <c:pt idx="12">
                  <c:v>1848</c:v>
                </c:pt>
              </c:numCache>
            </c:numRef>
          </c:val>
          <c:extLst>
            <c:ext xmlns:c16="http://schemas.microsoft.com/office/drawing/2014/chart" uri="{C3380CC4-5D6E-409C-BE32-E72D297353CC}">
              <c16:uniqueId val="{00000008-3C9A-4A46-ACB3-FD4087050C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216</c:v>
                </c:pt>
                <c:pt idx="3">
                  <c:v>182</c:v>
                </c:pt>
                <c:pt idx="6">
                  <c:v>148</c:v>
                </c:pt>
                <c:pt idx="9">
                  <c:v>120</c:v>
                </c:pt>
                <c:pt idx="12">
                  <c:v>95</c:v>
                </c:pt>
              </c:numCache>
            </c:numRef>
          </c:val>
          <c:extLst>
            <c:ext xmlns:c16="http://schemas.microsoft.com/office/drawing/2014/chart" uri="{C3380CC4-5D6E-409C-BE32-E72D297353CC}">
              <c16:uniqueId val="{00000009-3C9A-4A46-ACB3-FD4087050C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16657</c:v>
                </c:pt>
                <c:pt idx="3">
                  <c:v>14154</c:v>
                </c:pt>
                <c:pt idx="6">
                  <c:v>12137</c:v>
                </c:pt>
                <c:pt idx="9">
                  <c:v>12698</c:v>
                </c:pt>
                <c:pt idx="12">
                  <c:v>13797</c:v>
                </c:pt>
              </c:numCache>
            </c:numRef>
          </c:val>
          <c:extLst>
            <c:ext xmlns:c16="http://schemas.microsoft.com/office/drawing/2014/chart" uri="{C3380CC4-5D6E-409C-BE32-E72D297353CC}">
              <c16:uniqueId val="{0000000A-3C9A-4A46-ACB3-FD4087050C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9A-4A46-ACB3-FD4087050C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9502</c:v>
                </c:pt>
                <c:pt idx="1">
                  <c:v>9512</c:v>
                </c:pt>
                <c:pt idx="2">
                  <c:v>10038</c:v>
                </c:pt>
              </c:numCache>
            </c:numRef>
          </c:val>
          <c:extLst>
            <c:ext xmlns:c16="http://schemas.microsoft.com/office/drawing/2014/chart" uri="{C3380CC4-5D6E-409C-BE32-E72D297353CC}">
              <c16:uniqueId val="{00000000-06A2-4673-9A7C-F449433628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6268</c:v>
                </c:pt>
                <c:pt idx="1">
                  <c:v>6275</c:v>
                </c:pt>
                <c:pt idx="2">
                  <c:v>6283</c:v>
                </c:pt>
              </c:numCache>
            </c:numRef>
          </c:val>
          <c:extLst>
            <c:ext xmlns:c16="http://schemas.microsoft.com/office/drawing/2014/chart" uri="{C3380CC4-5D6E-409C-BE32-E72D297353CC}">
              <c16:uniqueId val="{00000001-06A2-4673-9A7C-F449433628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26463</c:v>
                </c:pt>
                <c:pt idx="1">
                  <c:v>28083</c:v>
                </c:pt>
                <c:pt idx="2">
                  <c:v>29399</c:v>
                </c:pt>
              </c:numCache>
            </c:numRef>
          </c:val>
          <c:extLst>
            <c:ext xmlns:c16="http://schemas.microsoft.com/office/drawing/2014/chart" uri="{C3380CC4-5D6E-409C-BE32-E72D297353CC}">
              <c16:uniqueId val="{00000002-06A2-4673-9A7C-F449433628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{4C7F8DC8-3E57-48F5-97B5-625949AE48A5}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4C-4B5B-BB5F-92F008A11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{104271E3-7A42-4105-A71F-A5FD6F328B86}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4C-4B5B-BB5F-92F008A11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{F4C91240-822A-4B23-B65E-B4AF83444FA8}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4C-4B5B-BB5F-92F008A11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{8DF9AC51-3F12-45E7-8258-CD40BF566E69}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4C-4B5B-BB5F-92F008A11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{7CD9C747-4745-47CD-B048-3C9EA608A717}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4C-4B5B-BB5F-92F008A11F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{7D22103F-3F0D-4629-B03C-E1A69F694A9D}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4C-4B5B-BB5F-92F008A11F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{9D06E2CC-F72F-4654-BB0E-2B2F78242587}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4C-4B5B-BB5F-92F008A11F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{8A95F56C-B263-4382-A5F1-838FC456853E}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4C-4B5B-BB5F-92F008A11F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{29387565-AC5B-4EFE-9AB3-7F57CFCE1F4B}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4C-4B5B-BB5F-92F008A11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A4C-4B5B-BB5F-92F008A11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{B02527BA-E405-486F-A73F-A3E93B7D8EA0}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4C-4B5B-BB5F-92F008A11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{DD259AAB-8649-4CDD-9A61-599BAAEF1BBA}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4C-4B5B-BB5F-92F008A11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{9BC2EA46-319F-415C-BEC4-C9272A47F510}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4C-4B5B-BB5F-92F008A11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{C3FA1A7F-D52E-4BE5-9F19-120BF8D359C8}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4C-4B5B-BB5F-92F008A11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{1CB0867B-49D0-4D3F-B8C3-6E200702E4A4}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4C-4B5B-BB5F-92F008A11F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{FB24B69B-C69A-4DD2-AED4-FB3F29047ED2}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4C-4B5B-BB5F-92F008A11F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{E0430225-B61C-490A-8EFF-2D379FC03A6B}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4C-4B5B-BB5F-92F008A11F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{19F5C28C-8334-4924-BC16-0D2C726F60BE}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4C-4B5B-BB5F-92F008A11F3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{C8905F43-63DC-4765-827B-5F7190E76AE7}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4C-4B5B-BB5F-92F008A11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57.7</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3A4C-4B5B-BB5F-92F008A11F39}"/>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{0B37EF23-05F0-42AD-8E0E-14AB1C4A54F3}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A0-4873-B9CF-D84315CD7A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{6A6C351B-5FFE-45DC-A4E2-29675E0D74FE}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0-4873-B9CF-D84315CD7A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{FC2921F2-E31E-4797-A66C-5D806AAD3DD3}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0-4873-B9CF-D84315CD7A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{B2B701D9-E5FE-4503-ADC5-6F97675B7B0A}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0-4873-B9CF-D84315CD7A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{D90A2703-159E-48EB-8F0F-235C40CC3553}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0-4873-B9CF-D84315CD7A0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{C7105DEE-9E4C-4811-8116-57D1B215787A}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A0-4873-B9CF-D84315CD7A0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{1F8D8BDA-4C65-40E5-856E-6B614AD23326}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A0-4873-B9CF-D84315CD7A0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{8853EF65-E0B3-4A86-899B-9CD7C8A01C65}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A0-4873-B9CF-D84315CD7A0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{B2260C84-4358-4C11-A3C1-B758AF505037}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A0-4873-B9CF-D84315CD7A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0.3</c:v>
                </c:pt>
                <c:pt idx="16">
                  <c:v>-0.3</c:v>
                </c:pt>
                <c:pt idx="24">
                  <c:v>-1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A0-4873-B9CF-D84315CD7A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{3C3966CA-6955-452D-9C42-01A599DD90D7}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A0-4873-B9CF-D84315CD7A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{82B4E15E-C751-4BAA-886C-31EF9DC7BCB9}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0-4873-B9CF-D84315CD7A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{1A597BF3-094C-4BA4-9D28-E7F4EFFF0A54}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0-4873-B9CF-D84315CD7A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{F548ACAD-26F3-4DC5-86F5-8EFF10F1F814}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0-4873-B9CF-D84315CD7A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{25F358AB-3468-4865-867D-C7DE97AAF429}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0-4873-B9CF-D84315CD7A0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{F02F91ED-4064-4CA2-9251-102629D3A124}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A0-4873-B9CF-D84315CD7A0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{81A555B6-8145-42C9-9CCB-9655EC3D281A}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A0-4873-B9CF-D84315CD7A0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{6F463663-196F-483C-9583-4108D7D6BEA3}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A0-4873-B9CF-D84315CD7A0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{55D29B67-ED5B-4512-B237-D2B4D38F5929}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A0-4873-B9CF-D84315CD7A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A0-4873-B9CF-D84315CD7A01}"/>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財政力指数は、前年度から０．０１ポイント上昇し、０．４</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ポイントとなっている。２３区内では１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位となっているが、歳入に占める特別区税の割合が比較的低いことが大きな要因と考えられる。今後とも、健全な財政を維持しつつ、行政サービスの向上とコストの縮減などに取り組んでいく。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125413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4114800" y="748268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140494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3225800" y="74977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140494</xdr:rowOff>
    </xdr:from>
    <xdr:to>
      <xdr:col>15</xdr:col>
      <xdr:colOff>82550</xdr:colOff>
      <xdr:row>43</xdr:row>
      <xdr:rowOff>155575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5128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170656</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5279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31608</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74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89694</xdr:rowOff>
    </xdr:from>
    <xdr:to>
      <xdr:col>15</xdr:col>
      <xdr:colOff>133350</xdr:colOff>
      <xdr:row>44</xdr:row>
      <xdr:rowOff>19844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119856</xdr:rowOff>
    </xdr:from>
    <xdr:to>
      <xdr:col>7</xdr:col>
      <xdr:colOff>31750</xdr:colOff>
      <xdr:row>44</xdr:row>
      <xdr:rowOff>50006</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4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34783</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75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％となっている。これは、経常一般財源等が特別区税や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特別区交付金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などの増により前年度に比べて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億円増となった一方、経常的経費に充当された一般財源等が、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満期一括償還の特別区債に係る減債基金積立金や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保育委託などによ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り約１３億円の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増となったことによるものである。本区の経常収支比率は、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年連続で８０％を超える水準にあり、今後とも事業執行の効率化と管理的経費の縮減に努めていく。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679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162306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162306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617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67</xdr:row>
      <xdr:rowOff>137922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61776"/>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87122</xdr:rowOff>
    </xdr:from>
    <xdr:to>
      <xdr:col>7</xdr:col>
      <xdr:colOff>31750</xdr:colOff>
      <xdr:row>68</xdr:row>
      <xdr:rowOff>17272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2049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人口１人当たり人件費・物件費等決算額は、前年度と比較して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円増加している。これは、情報システムのクラウド化推進や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区長選挙及び区議会議員選挙の経費などの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物件費が増となったことなどによるものである。なお、区有施設の老朽化に伴い、今後、維持補修費の増加が見込まれることから、計画的な施設保全に努めるなど、適切な管理を行っていく。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83186</xdr:rowOff>
    </xdr:from>
    <xdr:to>
      <xdr:col>23</xdr:col>
      <xdr:colOff>133350</xdr:colOff>
      <xdr:row>82</xdr:row>
      <xdr:rowOff>98137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2086"/>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72828</xdr:rowOff>
    </xdr:from>
    <xdr:to>
      <xdr:col>19</xdr:col>
      <xdr:colOff>133350</xdr:colOff>
      <xdr:row>82</xdr:row>
      <xdr:rowOff>83186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1728"/>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72828</xdr:rowOff>
    </xdr:from>
    <xdr:to>
      <xdr:col>15</xdr:col>
      <xdr:colOff>82550</xdr:colOff>
      <xdr:row>82</xdr:row>
      <xdr:rowOff>87409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1728"/>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77832</xdr:rowOff>
    </xdr:from>
    <xdr:to>
      <xdr:col>11</xdr:col>
      <xdr:colOff>31750</xdr:colOff>
      <xdr:row>82</xdr:row>
      <xdr:rowOff>87409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6732"/>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47337</xdr:rowOff>
    </xdr:from>
    <xdr:to>
      <xdr:col>23</xdr:col>
      <xdr:colOff>184150</xdr:colOff>
      <xdr:row>82</xdr:row>
      <xdr:rowOff>148937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19414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32386</xdr:rowOff>
    </xdr:from>
    <xdr:to>
      <xdr:col>19</xdr:col>
      <xdr:colOff>184150</xdr:colOff>
      <xdr:row>82</xdr:row>
      <xdr:rowOff>133986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118763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22028</xdr:rowOff>
    </xdr:from>
    <xdr:to>
      <xdr:col>15</xdr:col>
      <xdr:colOff>133350</xdr:colOff>
      <xdr:row>82</xdr:row>
      <xdr:rowOff>123628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108405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36609</xdr:rowOff>
    </xdr:from>
    <xdr:to>
      <xdr:col>11</xdr:col>
      <xdr:colOff>82550</xdr:colOff>
      <xdr:row>82</xdr:row>
      <xdr:rowOff>138209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122986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8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27032</xdr:rowOff>
    </xdr:from>
    <xdr:to>
      <xdr:col>7</xdr:col>
      <xdr:colOff>31750</xdr:colOff>
      <xdr:row>82</xdr:row>
      <xdr:rowOff>128632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113409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7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より０．１低下しており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、２３区の平均値と比較すると０．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ポイント下回っている。今後も一層の給与適正化に努めていく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人口千人当たり職員数は、前年度から０．１３人増加しており、２３区の平均値と比較すると２．４９人上回っている。今後も適正な定員管理に努めていく。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132020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553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107890</xdr:rowOff>
    </xdr:from>
    <xdr:to>
      <xdr:col>77</xdr:col>
      <xdr:colOff>44450</xdr:colOff>
      <xdr:row>61</xdr:row>
      <xdr:rowOff>117082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634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97548</xdr:rowOff>
    </xdr:from>
    <xdr:to>
      <xdr:col>72</xdr:col>
      <xdr:colOff>203200</xdr:colOff>
      <xdr:row>61</xdr:row>
      <xdr:rowOff>107890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599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97548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91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81220</xdr:rowOff>
    </xdr:from>
    <xdr:to>
      <xdr:col>81</xdr:col>
      <xdr:colOff>95250</xdr:colOff>
      <xdr:row>62</xdr:row>
      <xdr:rowOff>11370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53297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152659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46748</xdr:rowOff>
    </xdr:from>
    <xdr:to>
      <xdr:col>68</xdr:col>
      <xdr:colOff>203200</xdr:colOff>
      <xdr:row>61</xdr:row>
      <xdr:rowOff>148348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133125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147108</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510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125942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860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75142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268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44</xdr:row>
      <xdr:rowOff>24342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474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68385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144992</xdr:rowOff>
    </xdr:from>
    <xdr:to>
      <xdr:col>64</xdr:col>
      <xdr:colOff>152400</xdr:colOff>
      <xdr:row>44</xdr:row>
      <xdr:rowOff>75142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59919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人件費に係る経常収支比率は、前年度と比較し０．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ポイント低下している。２３区の平均値との比較では２．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ポイント上回っているが、今後も職員の定員適正化を図るなど、人件費の抑制に努めていく。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76200</xdr:rowOff>
    </xdr:from>
    <xdr:to>
      <xdr:col>15</xdr:col>
      <xdr:colOff>98425</xdr:colOff>
      <xdr:row>38</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76200</xdr:rowOff>
    </xdr:from>
    <xdr:to>
      <xdr:col>11</xdr:col>
      <xdr:colOff>9525</xdr:colOff>
      <xdr:row>39</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1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xdr:rowOff>
    </xdr:from>
    <xdr:to>
      <xdr:col>24</xdr:col>
      <xdr:colOff>76200</xdr:colOff>
      <xdr:row>38</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25400</xdr:rowOff>
    </xdr:from>
    <xdr:to>
      <xdr:col>11</xdr:col>
      <xdr:colOff>60325</xdr:colOff>
      <xdr:row>38</xdr:row>
      <xdr:rowOff>127000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82550</xdr:rowOff>
    </xdr:from>
    <xdr:to>
      <xdr:col>6</xdr:col>
      <xdr:colOff>171450</xdr:colOff>
      <xdr:row>40</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物件費に係る経常収支比率は、２３区平均との比較では１．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ポイント下回っているが、前年度と比較して０．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ポイント上昇した。これは、情報システムのクラウド化推進や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区長選挙及び区議会議員選挙の経費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が増となったことなどによるものである。なお、施設などの維持管理経費や、消耗品、印刷製本費などの管理的経費については、これまでも縮減に努めてきたが、今後も引き続き見直しを行っていく。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6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5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13</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15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50800</xdr:rowOff>
    </xdr:from>
    <xdr:to>
      <xdr:col>69</xdr:col>
      <xdr:colOff>142875</xdr:colOff>
      <xdr:row>12</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6350</xdr:rowOff>
    </xdr:from>
    <xdr:to>
      <xdr:col>65</xdr:col>
      <xdr:colOff>53975</xdr:colOff>
      <xdr:row>13</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扶助費に係る経常収支比率は、前年度と比較し０．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ポイント上昇している。これは、保育委託や地域型保育給付などの経費が増加したことにより、経常的経費充当一般財源等が増加したためである。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7257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49184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68234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同率となっている。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107950</xdr:rowOff>
    </xdr:from>
    <xdr:to>
      <xdr:col>82</xdr:col>
      <xdr:colOff>107950</xdr:colOff>
      <xdr:row>60</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9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57150</xdr:rowOff>
    </xdr:from>
    <xdr:to>
      <xdr:col>82</xdr:col>
      <xdr:colOff>158750</xdr:colOff>
      <xdr:row>60</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保育所等保育士等人材確保の増などにより、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から０．４ポイント上昇と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なっており、２３区の平均値と比較すると１．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ポイント上回っている。補助金については交付等に関する基本指針に基づき、執行の適正化に努めているところである。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8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38</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41</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42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152400</xdr:rowOff>
    </xdr:from>
    <xdr:to>
      <xdr:col>65</xdr:col>
      <xdr:colOff>53975</xdr:colOff>
      <xdr:row>41</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満期一括償還の特別区債に係る減債基金積立金の増により、前年度との比較で０．４ポイントの増、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２３区平均を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今後とも、地方債の発行については、世代間の公平性や年度間の財源調整など地方債の機能を踏まえ、将来の財政負担に十分留意しながら、有効かつ適切に行っていく。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943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82</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601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ポイント上昇しているが、これは情報システムのクラウド化推進などの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の増などによるものである。なお、区有施設の老朽化に伴い、今後、維持補修費の増加が見込まれることから、計画的な施設保全に努めるなど、適切な管理を行っていく。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15421</xdr:rowOff>
    </xdr:from>
    <xdr:to>
      <xdr:col>82</xdr:col>
      <xdr:colOff>107950</xdr:colOff>
      <xdr:row>82</xdr:row>
      <xdr:rowOff>29029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9028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56243</xdr:rowOff>
    </xdr:from>
    <xdr:to>
      <xdr:col>78</xdr:col>
      <xdr:colOff>69850</xdr:colOff>
      <xdr:row>81</xdr:row>
      <xdr:rowOff>15421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77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80</xdr:row>
      <xdr:rowOff>56243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0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81</xdr:row>
      <xdr:rowOff>48079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089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149679</xdr:rowOff>
    </xdr:from>
    <xdr:to>
      <xdr:col>82</xdr:col>
      <xdr:colOff>158750</xdr:colOff>
      <xdr:row>82</xdr:row>
      <xdr:rowOff>79829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58256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5443</xdr:rowOff>
    </xdr:from>
    <xdr:to>
      <xdr:col>74</xdr:col>
      <xdr:colOff>31750</xdr:colOff>
      <xdr:row>80</xdr:row>
      <xdr:rowOff>107043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91820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168729</xdr:rowOff>
    </xdr:from>
    <xdr:to>
      <xdr:col>65</xdr:col>
      <xdr:colOff>53975</xdr:colOff>
      <xdr:row>81</xdr:row>
      <xdr:rowOff>98879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83656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53990</xdr:rowOff>
    </xdr:from>
    <xdr:to>
      <xdr:col>29</xdr:col>
      <xdr:colOff>127000</xdr:colOff>
      <xdr:row>17</xdr:row>
      <xdr:rowOff>58518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16265"/>
          <a:ext cx="647700" cy="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53990</xdr:rowOff>
    </xdr:from>
    <xdr:to>
      <xdr:col>26</xdr:col>
      <xdr:colOff>50800</xdr:colOff>
      <xdr:row>17</xdr:row>
      <xdr:rowOff>61011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6265"/>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61011</xdr:rowOff>
    </xdr:from>
    <xdr:to>
      <xdr:col>22</xdr:col>
      <xdr:colOff>114300</xdr:colOff>
      <xdr:row>17</xdr:row>
      <xdr:rowOff>65986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3286"/>
          <a:ext cx="698500" cy="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58638</xdr:rowOff>
    </xdr:from>
    <xdr:to>
      <xdr:col>18</xdr:col>
      <xdr:colOff>177800</xdr:colOff>
      <xdr:row>17</xdr:row>
      <xdr:rowOff>65986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0913"/>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7718</xdr:rowOff>
    </xdr:from>
    <xdr:to>
      <xdr:col>29</xdr:col>
      <xdr:colOff>177800</xdr:colOff>
      <xdr:row>17</xdr:row>
      <xdr:rowOff>109318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24245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3190</xdr:rowOff>
    </xdr:from>
    <xdr:to>
      <xdr:col>26</xdr:col>
      <xdr:colOff>101600</xdr:colOff>
      <xdr:row>17</xdr:row>
      <xdr:rowOff>104790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114967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10211</xdr:rowOff>
    </xdr:from>
    <xdr:to>
      <xdr:col>22</xdr:col>
      <xdr:colOff>165100</xdr:colOff>
      <xdr:row>17</xdr:row>
      <xdr:rowOff>111811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15186</xdr:rowOff>
    </xdr:from>
    <xdr:to>
      <xdr:col>19</xdr:col>
      <xdr:colOff>38100</xdr:colOff>
      <xdr:row>17</xdr:row>
      <xdr:rowOff>116786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7838</xdr:rowOff>
    </xdr:from>
    <xdr:to>
      <xdr:col>15</xdr:col>
      <xdr:colOff>101600</xdr:colOff>
      <xdr:row>17</xdr:row>
      <xdr:rowOff>109438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249072</xdr:rowOff>
    </xdr:from>
    <xdr:to>
      <xdr:col>29</xdr:col>
      <xdr:colOff>127000</xdr:colOff>
      <xdr:row>35</xdr:row>
      <xdr:rowOff>304698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9422"/>
          <a:ext cx="647700" cy="5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11023</xdr:rowOff>
    </xdr:from>
    <xdr:to>
      <xdr:col>26</xdr:col>
      <xdr:colOff>50800</xdr:colOff>
      <xdr:row>35</xdr:row>
      <xdr:rowOff>249072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21373"/>
          <a:ext cx="698500" cy="23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131877</xdr:rowOff>
    </xdr:from>
    <xdr:to>
      <xdr:col>22</xdr:col>
      <xdr:colOff>114300</xdr:colOff>
      <xdr:row>35</xdr:row>
      <xdr:rowOff>11023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99327"/>
          <a:ext cx="698500" cy="222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131877</xdr:rowOff>
    </xdr:from>
    <xdr:to>
      <xdr:col>18</xdr:col>
      <xdr:colOff>177800</xdr:colOff>
      <xdr:row>34</xdr:row>
      <xdr:rowOff>137211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99327"/>
          <a:ext cx="6985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253898</xdr:rowOff>
    </xdr:from>
    <xdr:to>
      <xdr:col>29</xdr:col>
      <xdr:colOff>177800</xdr:colOff>
      <xdr:row>36</xdr:row>
      <xdr:rowOff>12598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198272</xdr:rowOff>
    </xdr:from>
    <xdr:to>
      <xdr:col>26</xdr:col>
      <xdr:colOff>101600</xdr:colOff>
      <xdr:row>35</xdr:row>
      <xdr:rowOff>299872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310049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7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303123</xdr:rowOff>
    </xdr:from>
    <xdr:to>
      <xdr:col>22</xdr:col>
      <xdr:colOff>165100</xdr:colOff>
      <xdr:row>35</xdr:row>
      <xdr:rowOff>61823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7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72001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81077</xdr:rowOff>
    </xdr:from>
    <xdr:to>
      <xdr:col>19</xdr:col>
      <xdr:colOff>38100</xdr:colOff>
      <xdr:row>34</xdr:row>
      <xdr:rowOff>182677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48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192854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86411</xdr:rowOff>
    </xdr:from>
    <xdr:to>
      <xdr:col>15</xdr:col>
      <xdr:colOff>101600</xdr:colOff>
      <xdr:row>34</xdr:row>
      <xdr:rowOff>188011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5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198188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2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47400</xdr:rowOff>
    </xdr:from>
    <xdr:to>
      <xdr:col>24</xdr:col>
      <xdr:colOff>63500</xdr:colOff>
      <xdr:row>36</xdr:row>
      <xdr:rowOff>61410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9600"/>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26184</xdr:rowOff>
    </xdr:from>
    <xdr:to>
      <xdr:col>19</xdr:col>
      <xdr:colOff>177800</xdr:colOff>
      <xdr:row>36</xdr:row>
      <xdr:rowOff>47400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8384"/>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26184</xdr:rowOff>
    </xdr:from>
    <xdr:to>
      <xdr:col>15</xdr:col>
      <xdr:colOff>50800</xdr:colOff>
      <xdr:row>36</xdr:row>
      <xdr:rowOff>31855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8384"/>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19620</xdr:rowOff>
    </xdr:from>
    <xdr:to>
      <xdr:col>10</xdr:col>
      <xdr:colOff>114300</xdr:colOff>
      <xdr:row>36</xdr:row>
      <xdr:rowOff>31855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1820"/>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10610</xdr:rowOff>
    </xdr:from>
    <xdr:to>
      <xdr:col>24</xdr:col>
      <xdr:colOff>114300</xdr:colOff>
      <xdr:row>36</xdr:row>
      <xdr:rowOff>112210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168050</xdr:rowOff>
    </xdr:from>
    <xdr:to>
      <xdr:col>20</xdr:col>
      <xdr:colOff>38100</xdr:colOff>
      <xdr:row>36</xdr:row>
      <xdr:rowOff>98200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114727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146834</xdr:rowOff>
    </xdr:from>
    <xdr:to>
      <xdr:col>15</xdr:col>
      <xdr:colOff>101600</xdr:colOff>
      <xdr:row>36</xdr:row>
      <xdr:rowOff>76984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152505</xdr:rowOff>
    </xdr:from>
    <xdr:to>
      <xdr:col>10</xdr:col>
      <xdr:colOff>165100</xdr:colOff>
      <xdr:row>36</xdr:row>
      <xdr:rowOff>82655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99182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140270</xdr:rowOff>
    </xdr:from>
    <xdr:to>
      <xdr:col>6</xdr:col>
      <xdr:colOff>38100</xdr:colOff>
      <xdr:row>36</xdr:row>
      <xdr:rowOff>70420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86947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142400</xdr:rowOff>
    </xdr:from>
    <xdr:to>
      <xdr:col>24</xdr:col>
      <xdr:colOff>63500</xdr:colOff>
      <xdr:row>59</xdr:row>
      <xdr:rowOff>5229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86500"/>
          <a:ext cx="8382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5229</xdr:rowOff>
    </xdr:from>
    <xdr:to>
      <xdr:col>19</xdr:col>
      <xdr:colOff>177800</xdr:colOff>
      <xdr:row>59</xdr:row>
      <xdr:rowOff>8625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207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140777</xdr:rowOff>
    </xdr:from>
    <xdr:to>
      <xdr:col>15</xdr:col>
      <xdr:colOff>50800</xdr:colOff>
      <xdr:row>59</xdr:row>
      <xdr:rowOff>8625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84877"/>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140777</xdr:rowOff>
    </xdr:from>
    <xdr:to>
      <xdr:col>10</xdr:col>
      <xdr:colOff>114300</xdr:colOff>
      <xdr:row>58</xdr:row>
      <xdr:rowOff>167371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487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91600</xdr:rowOff>
    </xdr:from>
    <xdr:to>
      <xdr:col>24</xdr:col>
      <xdr:colOff>114300</xdr:colOff>
      <xdr:row>59</xdr:row>
      <xdr:rowOff>21750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114477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125879</xdr:rowOff>
    </xdr:from>
    <xdr:to>
      <xdr:col>20</xdr:col>
      <xdr:colOff>38100</xdr:colOff>
      <xdr:row>59</xdr:row>
      <xdr:rowOff>56029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129275</xdr:rowOff>
    </xdr:from>
    <xdr:to>
      <xdr:col>15</xdr:col>
      <xdr:colOff>101600</xdr:colOff>
      <xdr:row>59</xdr:row>
      <xdr:rowOff>59425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75952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89977</xdr:rowOff>
    </xdr:from>
    <xdr:to>
      <xdr:col>10</xdr:col>
      <xdr:colOff>165100</xdr:colOff>
      <xdr:row>59</xdr:row>
      <xdr:rowOff>20127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36654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116571</xdr:rowOff>
    </xdr:from>
    <xdr:to>
      <xdr:col>6</xdr:col>
      <xdr:colOff>38100</xdr:colOff>
      <xdr:row>59</xdr:row>
      <xdr:rowOff>46721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63248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68181</xdr:rowOff>
    </xdr:from>
    <xdr:to>
      <xdr:col>24</xdr:col>
      <xdr:colOff>63500</xdr:colOff>
      <xdr:row>75</xdr:row>
      <xdr:rowOff>100947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926931"/>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100947</xdr:rowOff>
    </xdr:from>
    <xdr:to>
      <xdr:col>19</xdr:col>
      <xdr:colOff>177800</xdr:colOff>
      <xdr:row>76</xdr:row>
      <xdr:rowOff>50764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959697"/>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50764</xdr:rowOff>
    </xdr:from>
    <xdr:to>
      <xdr:col>15</xdr:col>
      <xdr:colOff>50800</xdr:colOff>
      <xdr:row>76</xdr:row>
      <xdr:rowOff>67745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08096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67745</xdr:rowOff>
    </xdr:from>
    <xdr:to>
      <xdr:col>10</xdr:col>
      <xdr:colOff>114300</xdr:colOff>
      <xdr:row>76</xdr:row>
      <xdr:rowOff>92456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09794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17381</xdr:rowOff>
    </xdr:from>
    <xdr:to>
      <xdr:col>24</xdr:col>
      <xdr:colOff>114300</xdr:colOff>
      <xdr:row>75</xdr:row>
      <xdr:rowOff>118981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40258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7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50147</xdr:rowOff>
    </xdr:from>
    <xdr:to>
      <xdr:col>20</xdr:col>
      <xdr:colOff>38100</xdr:colOff>
      <xdr:row>75</xdr:row>
      <xdr:rowOff>151746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08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168274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171414</xdr:rowOff>
    </xdr:from>
    <xdr:to>
      <xdr:col>15</xdr:col>
      <xdr:colOff>101600</xdr:colOff>
      <xdr:row>76</xdr:row>
      <xdr:rowOff>101564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118091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8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16945</xdr:rowOff>
    </xdr:from>
    <xdr:to>
      <xdr:col>10</xdr:col>
      <xdr:colOff>165100</xdr:colOff>
      <xdr:row>76</xdr:row>
      <xdr:rowOff>118545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135072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8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41656</xdr:rowOff>
    </xdr:from>
    <xdr:to>
      <xdr:col>6</xdr:col>
      <xdr:colOff>38100</xdr:colOff>
      <xdr:row>76</xdr:row>
      <xdr:rowOff>143256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159783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8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25498</xdr:rowOff>
    </xdr:from>
    <xdr:to>
      <xdr:col>24</xdr:col>
      <xdr:colOff>63500</xdr:colOff>
      <xdr:row>90</xdr:row>
      <xdr:rowOff>79496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5455998"/>
          <a:ext cx="8382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25498</xdr:rowOff>
    </xdr:from>
    <xdr:to>
      <xdr:col>19</xdr:col>
      <xdr:colOff>177800</xdr:colOff>
      <xdr:row>90</xdr:row>
      <xdr:rowOff>32617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5455998"/>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32617</xdr:rowOff>
    </xdr:from>
    <xdr:to>
      <xdr:col>15</xdr:col>
      <xdr:colOff>50800</xdr:colOff>
      <xdr:row>90</xdr:row>
      <xdr:rowOff>45647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546311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45647</xdr:rowOff>
    </xdr:from>
    <xdr:to>
      <xdr:col>10</xdr:col>
      <xdr:colOff>114300</xdr:colOff>
      <xdr:row>90</xdr:row>
      <xdr:rowOff>119159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5476147"/>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28696</xdr:rowOff>
    </xdr:from>
    <xdr:to>
      <xdr:col>24</xdr:col>
      <xdr:colOff>114300</xdr:colOff>
      <xdr:row>90</xdr:row>
      <xdr:rowOff>130296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54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153173</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4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146148</xdr:rowOff>
    </xdr:from>
    <xdr:to>
      <xdr:col>20</xdr:col>
      <xdr:colOff>38100</xdr:colOff>
      <xdr:row>90</xdr:row>
      <xdr:rowOff>76298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54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92825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518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153267</xdr:rowOff>
    </xdr:from>
    <xdr:to>
      <xdr:col>15</xdr:col>
      <xdr:colOff>101600</xdr:colOff>
      <xdr:row>90</xdr:row>
      <xdr:rowOff>83417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54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99944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51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166297</xdr:rowOff>
    </xdr:from>
    <xdr:to>
      <xdr:col>10</xdr:col>
      <xdr:colOff>165100</xdr:colOff>
      <xdr:row>90</xdr:row>
      <xdr:rowOff>96447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54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112974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520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68359</xdr:rowOff>
    </xdr:from>
    <xdr:to>
      <xdr:col>6</xdr:col>
      <xdr:colOff>38100</xdr:colOff>
      <xdr:row>90</xdr:row>
      <xdr:rowOff>169959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54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15036</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5" y="152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a:extLst>
            <a:ext uri="{FF2B5EF4-FFF2-40B4-BE49-F238E27FC236}">
              <a16:creationId xmlns:a16="http://schemas.microsoft.com/office/drawing/2014/main" id="{00000000-0008-0000-06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a:extLst>
            <a:ext uri="{FF2B5EF4-FFF2-40B4-BE49-F238E27FC236}">
              <a16:creationId xmlns:a16="http://schemas.microsoft.com/office/drawing/2014/main" id="{00000000-0008-0000-0600-00002A010000}"/>
            </a:ext>
          </a:extLst>
        </xdr:cNvPr>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a:extLst>
            <a:ext uri="{FF2B5EF4-FFF2-40B4-BE49-F238E27FC236}">
              <a16:creationId xmlns:a16="http://schemas.microsoft.com/office/drawing/2014/main" id="{00000000-0008-0000-0600-00002C010000}"/>
            </a:ext>
          </a:extLst>
        </xdr:cNvPr>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xdr:rowOff>
    </xdr:from>
    <xdr:to>
      <xdr:col>55</xdr:col>
      <xdr:colOff>0</xdr:colOff>
      <xdr:row>36</xdr:row>
      <xdr:rowOff>15635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9639300" y="6184505"/>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a:extLst>
            <a:ext uri="{FF2B5EF4-FFF2-40B4-BE49-F238E27FC236}">
              <a16:creationId xmlns:a16="http://schemas.microsoft.com/office/drawing/2014/main" id="{00000000-0008-0000-0600-00002F010000}"/>
            </a:ext>
          </a:extLst>
        </xdr:cNvPr>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12305</xdr:rowOff>
    </xdr:from>
    <xdr:to>
      <xdr:col>50</xdr:col>
      <xdr:colOff>114300</xdr:colOff>
      <xdr:row>36</xdr:row>
      <xdr:rowOff>60245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8750300" y="6184505"/>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1430</xdr:rowOff>
    </xdr:from>
    <xdr:to>
      <xdr:col>45</xdr:col>
      <xdr:colOff>177800</xdr:colOff>
      <xdr:row>36</xdr:row>
      <xdr:rowOff>60245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7861300" y="617363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131830</xdr:rowOff>
    </xdr:from>
    <xdr:to>
      <xdr:col>41</xdr:col>
      <xdr:colOff>50800</xdr:colOff>
      <xdr:row>36</xdr:row>
      <xdr:rowOff>1430</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972300" y="613258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a:extLst>
            <a:ext uri="{FF2B5EF4-FFF2-40B4-BE49-F238E27FC236}">
              <a16:creationId xmlns:a16="http://schemas.microsoft.com/office/drawing/2014/main" id="{00000000-0008-0000-0600-00003A010000}"/>
            </a:ext>
          </a:extLst>
        </xdr:cNvPr>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136285</xdr:rowOff>
    </xdr:from>
    <xdr:to>
      <xdr:col>55</xdr:col>
      <xdr:colOff>50800</xdr:colOff>
      <xdr:row>36</xdr:row>
      <xdr:rowOff>66435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10426700" y="61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159162</xdr:rowOff>
    </xdr:from>
    <xdr:ext cx="534377" cy="259045"/>
    <xdr:sp macro="" textlink="">
      <xdr:nvSpPr>
        <xdr:cNvPr id="322" name="補助費等該当値テキスト">
          <a:extLst>
            <a:ext uri="{FF2B5EF4-FFF2-40B4-BE49-F238E27FC236}">
              <a16:creationId xmlns:a16="http://schemas.microsoft.com/office/drawing/2014/main" id="{00000000-0008-0000-0600-000042010000}"/>
            </a:ext>
          </a:extLst>
        </xdr:cNvPr>
        <xdr:cNvSpPr txBox="1"/>
      </xdr:nvSpPr>
      <xdr:spPr>
        <a:xfrm>
          <a:off x="10528300" y="59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132955</xdr:rowOff>
    </xdr:from>
    <xdr:to>
      <xdr:col>50</xdr:col>
      <xdr:colOff>165100</xdr:colOff>
      <xdr:row>36</xdr:row>
      <xdr:rowOff>63105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9588500" y="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79632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9372111" y="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9445</xdr:rowOff>
    </xdr:from>
    <xdr:to>
      <xdr:col>46</xdr:col>
      <xdr:colOff>38100</xdr:colOff>
      <xdr:row>36</xdr:row>
      <xdr:rowOff>111045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8699500" y="6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127572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8483111" y="59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122080</xdr:rowOff>
    </xdr:from>
    <xdr:to>
      <xdr:col>41</xdr:col>
      <xdr:colOff>101600</xdr:colOff>
      <xdr:row>36</xdr:row>
      <xdr:rowOff>52230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7810500" y="61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68757</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7594111" y="58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81030</xdr:rowOff>
    </xdr:from>
    <xdr:to>
      <xdr:col>36</xdr:col>
      <xdr:colOff>165100</xdr:colOff>
      <xdr:row>36</xdr:row>
      <xdr:rowOff>11180</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6921500" y="60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27707</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05111" y="58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123751</xdr:rowOff>
    </xdr:from>
    <xdr:to>
      <xdr:col>55</xdr:col>
      <xdr:colOff>0</xdr:colOff>
      <xdr:row>56</xdr:row>
      <xdr:rowOff>170706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724951"/>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170706</xdr:rowOff>
    </xdr:from>
    <xdr:to>
      <xdr:col>50</xdr:col>
      <xdr:colOff>114300</xdr:colOff>
      <xdr:row>57</xdr:row>
      <xdr:rowOff>112985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9771906"/>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112985</xdr:rowOff>
    </xdr:from>
    <xdr:to>
      <xdr:col>45</xdr:col>
      <xdr:colOff>177800</xdr:colOff>
      <xdr:row>57</xdr:row>
      <xdr:rowOff>140515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9885635"/>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58250</xdr:rowOff>
    </xdr:from>
    <xdr:to>
      <xdr:col>41</xdr:col>
      <xdr:colOff>50800</xdr:colOff>
      <xdr:row>57</xdr:row>
      <xdr:rowOff>140515</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830900"/>
          <a:ext cx="889000" cy="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72951</xdr:rowOff>
    </xdr:from>
    <xdr:to>
      <xdr:col>55</xdr:col>
      <xdr:colOff>50800</xdr:colOff>
      <xdr:row>57</xdr:row>
      <xdr:rowOff>3101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95828</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5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119906</xdr:rowOff>
    </xdr:from>
    <xdr:to>
      <xdr:col>50</xdr:col>
      <xdr:colOff>165100</xdr:colOff>
      <xdr:row>57</xdr:row>
      <xdr:rowOff>50056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66583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4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62185</xdr:rowOff>
    </xdr:from>
    <xdr:to>
      <xdr:col>46</xdr:col>
      <xdr:colOff>38100</xdr:colOff>
      <xdr:row>57</xdr:row>
      <xdr:rowOff>163785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8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154912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9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89715</xdr:rowOff>
    </xdr:from>
    <xdr:to>
      <xdr:col>41</xdr:col>
      <xdr:colOff>101600</xdr:colOff>
      <xdr:row>58</xdr:row>
      <xdr:rowOff>19865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8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10992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9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7450</xdr:rowOff>
    </xdr:from>
    <xdr:to>
      <xdr:col>36</xdr:col>
      <xdr:colOff>165100</xdr:colOff>
      <xdr:row>57</xdr:row>
      <xdr:rowOff>109050</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7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100177</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8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120407</xdr:rowOff>
    </xdr:from>
    <xdr:to>
      <xdr:col>55</xdr:col>
      <xdr:colOff>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93507"/>
          <a:ext cx="8382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113412</xdr:rowOff>
    </xdr:from>
    <xdr:to>
      <xdr:col>45</xdr:col>
      <xdr:colOff>177800</xdr:colOff>
      <xdr:row>78</xdr:row>
      <xdr:rowOff>139700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15062"/>
          <a:ext cx="8890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121092</xdr:rowOff>
    </xdr:from>
    <xdr:to>
      <xdr:col>41</xdr:col>
      <xdr:colOff>50800</xdr:colOff>
      <xdr:row>77</xdr:row>
      <xdr:rowOff>113412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808392"/>
          <a:ext cx="889000" cy="5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69607</xdr:rowOff>
    </xdr:from>
    <xdr:to>
      <xdr:col>55</xdr:col>
      <xdr:colOff>50800</xdr:colOff>
      <xdr:row>78</xdr:row>
      <xdr:rowOff>171207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155984</xdr:rowOff>
    </xdr:from>
    <xdr:ext cx="378565"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5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62612</xdr:rowOff>
    </xdr:from>
    <xdr:to>
      <xdr:col>41</xdr:col>
      <xdr:colOff>101600</xdr:colOff>
      <xdr:row>77</xdr:row>
      <xdr:rowOff>164212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155339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70292</xdr:rowOff>
    </xdr:from>
    <xdr:to>
      <xdr:col>36</xdr:col>
      <xdr:colOff>165100</xdr:colOff>
      <xdr:row>75</xdr:row>
      <xdr:rowOff>442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7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16969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5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89322</xdr:rowOff>
    </xdr:from>
    <xdr:to>
      <xdr:col>55</xdr:col>
      <xdr:colOff>0</xdr:colOff>
      <xdr:row>97</xdr:row>
      <xdr:rowOff>33063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548522"/>
          <a:ext cx="8382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33063</xdr:rowOff>
    </xdr:from>
    <xdr:to>
      <xdr:col>50</xdr:col>
      <xdr:colOff>114300</xdr:colOff>
      <xdr:row>98</xdr:row>
      <xdr:rowOff>9627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663713"/>
          <a:ext cx="889000" cy="1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9627</xdr:rowOff>
    </xdr:from>
    <xdr:to>
      <xdr:col>45</xdr:col>
      <xdr:colOff>177800</xdr:colOff>
      <xdr:row>98</xdr:row>
      <xdr:rowOff>64164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811727"/>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64164</xdr:rowOff>
    </xdr:from>
    <xdr:to>
      <xdr:col>41</xdr:col>
      <xdr:colOff>50800</xdr:colOff>
      <xdr:row>98</xdr:row>
      <xdr:rowOff>73983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866264"/>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38522</xdr:rowOff>
    </xdr:from>
    <xdr:to>
      <xdr:col>55</xdr:col>
      <xdr:colOff>50800</xdr:colOff>
      <xdr:row>96</xdr:row>
      <xdr:rowOff>140122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61399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153713</xdr:rowOff>
    </xdr:from>
    <xdr:to>
      <xdr:col>50</xdr:col>
      <xdr:colOff>165100</xdr:colOff>
      <xdr:row>97</xdr:row>
      <xdr:rowOff>83863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3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130277</xdr:rowOff>
    </xdr:from>
    <xdr:to>
      <xdr:col>46</xdr:col>
      <xdr:colOff>38100</xdr:colOff>
      <xdr:row>98</xdr:row>
      <xdr:rowOff>60427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51554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13364</xdr:rowOff>
    </xdr:from>
    <xdr:to>
      <xdr:col>41</xdr:col>
      <xdr:colOff>101600</xdr:colOff>
      <xdr:row>98</xdr:row>
      <xdr:rowOff>114964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8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131491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5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23183</xdr:rowOff>
    </xdr:from>
    <xdr:to>
      <xdr:col>36</xdr:col>
      <xdr:colOff>165100</xdr:colOff>
      <xdr:row>98</xdr:row>
      <xdr:rowOff>124783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8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115910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9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a:extLst>
            <a:ext uri="{FF2B5EF4-FFF2-40B4-BE49-F238E27FC236}">
              <a16:creationId xmlns:a16="http://schemas.microsoft.com/office/drawing/2014/main" id="{00000000-0008-0000-06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a:extLst>
            <a:ext uri="{FF2B5EF4-FFF2-40B4-BE49-F238E27FC236}">
              <a16:creationId xmlns:a16="http://schemas.microsoft.com/office/drawing/2014/main" id="{00000000-0008-0000-0600-00001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a:extLst>
            <a:ext uri="{FF2B5EF4-FFF2-40B4-BE49-F238E27FC236}">
              <a16:creationId xmlns:a16="http://schemas.microsoft.com/office/drawing/2014/main" id="{00000000-0008-0000-0600-000012020000}"/>
            </a:ext>
          </a:extLst>
        </xdr:cNvPr>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a:extLst>
            <a:ext uri="{FF2B5EF4-FFF2-40B4-BE49-F238E27FC236}">
              <a16:creationId xmlns:a16="http://schemas.microsoft.com/office/drawing/2014/main" id="{00000000-0008-0000-0600-000015020000}"/>
            </a:ext>
          </a:extLst>
        </xdr:cNvPr>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a:extLst>
            <a:ext uri="{FF2B5EF4-FFF2-40B4-BE49-F238E27FC236}">
              <a16:creationId xmlns:a16="http://schemas.microsoft.com/office/drawing/2014/main" id="{00000000-0008-0000-0600-00002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41935</xdr:rowOff>
    </xdr:from>
    <xdr:to>
      <xdr:col>85</xdr:col>
      <xdr:colOff>126364</xdr:colOff>
      <xdr:row>78</xdr:row>
      <xdr:rowOff>104115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386335"/>
          <a:ext cx="1269" cy="10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107942</xdr:rowOff>
    </xdr:from>
    <xdr:ext cx="469744"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104115</xdr:rowOff>
    </xdr:from>
    <xdr:to>
      <xdr:col>86</xdr:col>
      <xdr:colOff>25400</xdr:colOff>
      <xdr:row>78</xdr:row>
      <xdr:rowOff>104115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47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160062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21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41935</xdr:rowOff>
    </xdr:from>
    <xdr:to>
      <xdr:col>86</xdr:col>
      <xdr:colOff>25400</xdr:colOff>
      <xdr:row>72</xdr:row>
      <xdr:rowOff>41935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38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115164</xdr:rowOff>
    </xdr:from>
    <xdr:to>
      <xdr:col>85</xdr:col>
      <xdr:colOff>127000</xdr:colOff>
      <xdr:row>75</xdr:row>
      <xdr:rowOff>30125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802464"/>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20159</xdr:rowOff>
    </xdr:from>
    <xdr:ext cx="469744"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050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41732</xdr:rowOff>
    </xdr:from>
    <xdr:to>
      <xdr:col>85</xdr:col>
      <xdr:colOff>177800</xdr:colOff>
      <xdr:row>76</xdr:row>
      <xdr:rowOff>143332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18466</xdr:rowOff>
    </xdr:from>
    <xdr:to>
      <xdr:col>81</xdr:col>
      <xdr:colOff>50800</xdr:colOff>
      <xdr:row>75</xdr:row>
      <xdr:rowOff>30125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534316"/>
          <a:ext cx="8890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112064</xdr:rowOff>
    </xdr:from>
    <xdr:to>
      <xdr:col>81</xdr:col>
      <xdr:colOff>101600</xdr:colOff>
      <xdr:row>76</xdr:row>
      <xdr:rowOff>42214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33341</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46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166904</xdr:rowOff>
    </xdr:from>
    <xdr:to>
      <xdr:col>76</xdr:col>
      <xdr:colOff>114300</xdr:colOff>
      <xdr:row>73</xdr:row>
      <xdr:rowOff>18466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251130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101702</xdr:rowOff>
    </xdr:from>
    <xdr:to>
      <xdr:col>76</xdr:col>
      <xdr:colOff>165100</xdr:colOff>
      <xdr:row>76</xdr:row>
      <xdr:rowOff>31852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22979</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57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8789</xdr:rowOff>
    </xdr:from>
    <xdr:to>
      <xdr:col>71</xdr:col>
      <xdr:colOff>177800</xdr:colOff>
      <xdr:row>72</xdr:row>
      <xdr:rowOff>166904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181739"/>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120828</xdr:rowOff>
    </xdr:from>
    <xdr:to>
      <xdr:col>72</xdr:col>
      <xdr:colOff>38100</xdr:colOff>
      <xdr:row>75</xdr:row>
      <xdr:rowOff>50978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42105</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68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28854</xdr:rowOff>
    </xdr:from>
    <xdr:to>
      <xdr:col>67</xdr:col>
      <xdr:colOff>101600</xdr:colOff>
      <xdr:row>74</xdr:row>
      <xdr:rowOff>130454</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71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121581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64364</xdr:rowOff>
    </xdr:from>
    <xdr:to>
      <xdr:col>85</xdr:col>
      <xdr:colOff>177800</xdr:colOff>
      <xdr:row>74</xdr:row>
      <xdr:rowOff>165964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87241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150775</xdr:rowOff>
    </xdr:from>
    <xdr:to>
      <xdr:col>81</xdr:col>
      <xdr:colOff>101600</xdr:colOff>
      <xdr:row>75</xdr:row>
      <xdr:rowOff>80925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8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97452</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46428" y="12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139116</xdr:rowOff>
    </xdr:from>
    <xdr:to>
      <xdr:col>76</xdr:col>
      <xdr:colOff>165100</xdr:colOff>
      <xdr:row>73</xdr:row>
      <xdr:rowOff>69266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4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85793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2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116104</xdr:rowOff>
    </xdr:from>
    <xdr:to>
      <xdr:col>72</xdr:col>
      <xdr:colOff>38100</xdr:colOff>
      <xdr:row>73</xdr:row>
      <xdr:rowOff>46254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62781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2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129439</xdr:rowOff>
    </xdr:from>
    <xdr:to>
      <xdr:col>67</xdr:col>
      <xdr:colOff>101600</xdr:colOff>
      <xdr:row>71</xdr:row>
      <xdr:rowOff>59589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76116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19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39021</xdr:rowOff>
    </xdr:from>
    <xdr:to>
      <xdr:col>85</xdr:col>
      <xdr:colOff>127000</xdr:colOff>
      <xdr:row>98</xdr:row>
      <xdr:rowOff>56680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4112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30335</xdr:rowOff>
    </xdr:from>
    <xdr:to>
      <xdr:col>81</xdr:col>
      <xdr:colOff>50800</xdr:colOff>
      <xdr:row>98</xdr:row>
      <xdr:rowOff>56680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660985"/>
          <a:ext cx="889000" cy="1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142272</xdr:rowOff>
    </xdr:from>
    <xdr:to>
      <xdr:col>76</xdr:col>
      <xdr:colOff>114300</xdr:colOff>
      <xdr:row>97</xdr:row>
      <xdr:rowOff>30335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430022"/>
          <a:ext cx="8890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142272</xdr:rowOff>
    </xdr:from>
    <xdr:to>
      <xdr:col>71</xdr:col>
      <xdr:colOff>177800</xdr:colOff>
      <xdr:row>98</xdr:row>
      <xdr:rowOff>38621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430022"/>
          <a:ext cx="8890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159671</xdr:rowOff>
    </xdr:from>
    <xdr:to>
      <xdr:col>85</xdr:col>
      <xdr:colOff>177800</xdr:colOff>
      <xdr:row>98</xdr:row>
      <xdr:rowOff>89821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7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74598</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5880</xdr:rowOff>
    </xdr:from>
    <xdr:to>
      <xdr:col>81</xdr:col>
      <xdr:colOff>101600</xdr:colOff>
      <xdr:row>98</xdr:row>
      <xdr:rowOff>107480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98607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150985</xdr:rowOff>
    </xdr:from>
    <xdr:to>
      <xdr:col>76</xdr:col>
      <xdr:colOff>165100</xdr:colOff>
      <xdr:row>97</xdr:row>
      <xdr:rowOff>81135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72262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91472</xdr:rowOff>
    </xdr:from>
    <xdr:to>
      <xdr:col>72</xdr:col>
      <xdr:colOff>38100</xdr:colOff>
      <xdr:row>96</xdr:row>
      <xdr:rowOff>21622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38149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159271</xdr:rowOff>
    </xdr:from>
    <xdr:to>
      <xdr:col>67</xdr:col>
      <xdr:colOff>101600</xdr:colOff>
      <xdr:row>98</xdr:row>
      <xdr:rowOff>89421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7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80548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8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36373</xdr:rowOff>
    </xdr:from>
    <xdr:to>
      <xdr:col>116</xdr:col>
      <xdr:colOff>63500</xdr:colOff>
      <xdr:row>53</xdr:row>
      <xdr:rowOff>51643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123223"/>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22474</xdr:rowOff>
    </xdr:from>
    <xdr:to>
      <xdr:col>111</xdr:col>
      <xdr:colOff>177800</xdr:colOff>
      <xdr:row>53</xdr:row>
      <xdr:rowOff>36373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10932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11226</xdr:rowOff>
    </xdr:from>
    <xdr:to>
      <xdr:col>107</xdr:col>
      <xdr:colOff>50800</xdr:colOff>
      <xdr:row>53</xdr:row>
      <xdr:rowOff>22474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098076"/>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2083</xdr:rowOff>
    </xdr:from>
    <xdr:to>
      <xdr:col>102</xdr:col>
      <xdr:colOff>114300</xdr:colOff>
      <xdr:row>53</xdr:row>
      <xdr:rowOff>11226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908893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843</xdr:rowOff>
    </xdr:from>
    <xdr:to>
      <xdr:col>116</xdr:col>
      <xdr:colOff>114300</xdr:colOff>
      <xdr:row>53</xdr:row>
      <xdr:rowOff>102443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23720</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89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157023</xdr:rowOff>
    </xdr:from>
    <xdr:to>
      <xdr:col>112</xdr:col>
      <xdr:colOff>38100</xdr:colOff>
      <xdr:row>53</xdr:row>
      <xdr:rowOff>87173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103700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143124</xdr:rowOff>
    </xdr:from>
    <xdr:to>
      <xdr:col>107</xdr:col>
      <xdr:colOff>101600</xdr:colOff>
      <xdr:row>53</xdr:row>
      <xdr:rowOff>73274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89801</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131876</xdr:rowOff>
    </xdr:from>
    <xdr:to>
      <xdr:col>102</xdr:col>
      <xdr:colOff>165100</xdr:colOff>
      <xdr:row>53</xdr:row>
      <xdr:rowOff>62026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0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78553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88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122733</xdr:rowOff>
    </xdr:from>
    <xdr:to>
      <xdr:col>98</xdr:col>
      <xdr:colOff>38100</xdr:colOff>
      <xdr:row>53</xdr:row>
      <xdr:rowOff>52883</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0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69410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88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90002</xdr:rowOff>
    </xdr:from>
    <xdr:to>
      <xdr:col>116</xdr:col>
      <xdr:colOff>62864</xdr:colOff>
      <xdr:row>77</xdr:row>
      <xdr:rowOff>113229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434402"/>
          <a:ext cx="1269" cy="88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117056</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3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113229</xdr:rowOff>
    </xdr:from>
    <xdr:to>
      <xdr:col>116</xdr:col>
      <xdr:colOff>152400</xdr:colOff>
      <xdr:row>77</xdr:row>
      <xdr:rowOff>113229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3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36679</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90002</xdr:rowOff>
    </xdr:from>
    <xdr:to>
      <xdr:col>116</xdr:col>
      <xdr:colOff>152400</xdr:colOff>
      <xdr:row>72</xdr:row>
      <xdr:rowOff>90002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43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90002</xdr:rowOff>
    </xdr:from>
    <xdr:to>
      <xdr:col>116</xdr:col>
      <xdr:colOff>63500</xdr:colOff>
      <xdr:row>72</xdr:row>
      <xdr:rowOff>119812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434402"/>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1033</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8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22606</xdr:rowOff>
    </xdr:from>
    <xdr:to>
      <xdr:col>116</xdr:col>
      <xdr:colOff>114300</xdr:colOff>
      <xdr:row>75</xdr:row>
      <xdr:rowOff>124206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81179</xdr:rowOff>
    </xdr:from>
    <xdr:to>
      <xdr:col>111</xdr:col>
      <xdr:colOff>177800</xdr:colOff>
      <xdr:row>72</xdr:row>
      <xdr:rowOff>119812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2082679"/>
          <a:ext cx="8890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3632</xdr:rowOff>
    </xdr:from>
    <xdr:to>
      <xdr:col>112</xdr:col>
      <xdr:colOff>38100</xdr:colOff>
      <xdr:row>75</xdr:row>
      <xdr:rowOff>105232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96359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81179</xdr:rowOff>
    </xdr:from>
    <xdr:to>
      <xdr:col>107</xdr:col>
      <xdr:colOff>50800</xdr:colOff>
      <xdr:row>72</xdr:row>
      <xdr:rowOff>45471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082679"/>
          <a:ext cx="8890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69423</xdr:rowOff>
    </xdr:from>
    <xdr:to>
      <xdr:col>107</xdr:col>
      <xdr:colOff>101600</xdr:colOff>
      <xdr:row>74</xdr:row>
      <xdr:rowOff>171023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162150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45471</xdr:rowOff>
    </xdr:from>
    <xdr:to>
      <xdr:col>102</xdr:col>
      <xdr:colOff>114300</xdr:colOff>
      <xdr:row>72</xdr:row>
      <xdr:rowOff>125024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38987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75367</xdr:rowOff>
    </xdr:from>
    <xdr:to>
      <xdr:col>102</xdr:col>
      <xdr:colOff>165100</xdr:colOff>
      <xdr:row>75</xdr:row>
      <xdr:rowOff>5517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168094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139832</xdr:rowOff>
    </xdr:from>
    <xdr:to>
      <xdr:col>98</xdr:col>
      <xdr:colOff>38100</xdr:colOff>
      <xdr:row>75</xdr:row>
      <xdr:rowOff>69982</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61109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39202</xdr:rowOff>
    </xdr:from>
    <xdr:to>
      <xdr:col>116</xdr:col>
      <xdr:colOff>114300</xdr:colOff>
      <xdr:row>72</xdr:row>
      <xdr:rowOff>140802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3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163679</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3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69012</xdr:rowOff>
    </xdr:from>
    <xdr:to>
      <xdr:col>112</xdr:col>
      <xdr:colOff>38100</xdr:colOff>
      <xdr:row>72</xdr:row>
      <xdr:rowOff>170612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15689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1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30379</xdr:rowOff>
    </xdr:from>
    <xdr:to>
      <xdr:col>107</xdr:col>
      <xdr:colOff>101600</xdr:colOff>
      <xdr:row>70</xdr:row>
      <xdr:rowOff>131979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0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148506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18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166121</xdr:rowOff>
    </xdr:from>
    <xdr:to>
      <xdr:col>102</xdr:col>
      <xdr:colOff>165100</xdr:colOff>
      <xdr:row>72</xdr:row>
      <xdr:rowOff>96271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112798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1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74224</xdr:rowOff>
    </xdr:from>
    <xdr:to>
      <xdr:col>98</xdr:col>
      <xdr:colOff>38100</xdr:colOff>
      <xdr:row>73</xdr:row>
      <xdr:rowOff>4374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20901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性質別歳出決算は、扶助費が住民一人当たり１７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円となっており、２３区の平均値と比較すると一人当たりのコストが大幅に高い状況となっている。これは、生活保護の被保護者数が人口に比して特に多いためである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が、受給実績により前年度からは減となっている。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保育委託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などが増加傾向となっているため、高止まりとなることが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118364</xdr:rowOff>
    </xdr:from>
    <xdr:to>
      <xdr:col>24</xdr:col>
      <xdr:colOff>63500</xdr:colOff>
      <xdr:row>35</xdr:row>
      <xdr:rowOff>127317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19114"/>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110553</xdr:rowOff>
    </xdr:from>
    <xdr:to>
      <xdr:col>19</xdr:col>
      <xdr:colOff>177800</xdr:colOff>
      <xdr:row>35</xdr:row>
      <xdr:rowOff>118364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13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25781</xdr:rowOff>
    </xdr:from>
    <xdr:to>
      <xdr:col>15</xdr:col>
      <xdr:colOff>50800</xdr:colOff>
      <xdr:row>35</xdr:row>
      <xdr:rowOff>110553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26531"/>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25781</xdr:rowOff>
    </xdr:from>
    <xdr:to>
      <xdr:col>10</xdr:col>
      <xdr:colOff>114300</xdr:colOff>
      <xdr:row>35</xdr:row>
      <xdr:rowOff>55118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653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76517</xdr:rowOff>
    </xdr:from>
    <xdr:to>
      <xdr:col>24</xdr:col>
      <xdr:colOff>114300</xdr:colOff>
      <xdr:row>36</xdr:row>
      <xdr:rowOff>6667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99394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59753</xdr:rowOff>
    </xdr:from>
    <xdr:to>
      <xdr:col>15</xdr:col>
      <xdr:colOff>101600</xdr:colOff>
      <xdr:row>35</xdr:row>
      <xdr:rowOff>161353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6430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146431</xdr:rowOff>
    </xdr:from>
    <xdr:to>
      <xdr:col>10</xdr:col>
      <xdr:colOff>165100</xdr:colOff>
      <xdr:row>35</xdr:row>
      <xdr:rowOff>76581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93108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66690</xdr:rowOff>
    </xdr:from>
    <xdr:to>
      <xdr:col>24</xdr:col>
      <xdr:colOff>63500</xdr:colOff>
      <xdr:row>58</xdr:row>
      <xdr:rowOff>121924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0790"/>
          <a:ext cx="8382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168515</xdr:rowOff>
    </xdr:from>
    <xdr:to>
      <xdr:col>19</xdr:col>
      <xdr:colOff>177800</xdr:colOff>
      <xdr:row>58</xdr:row>
      <xdr:rowOff>121924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1165"/>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149573</xdr:rowOff>
    </xdr:from>
    <xdr:to>
      <xdr:col>15</xdr:col>
      <xdr:colOff>50800</xdr:colOff>
      <xdr:row>57</xdr:row>
      <xdr:rowOff>168515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0773"/>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149573</xdr:rowOff>
    </xdr:from>
    <xdr:to>
      <xdr:col>10</xdr:col>
      <xdr:colOff>114300</xdr:colOff>
      <xdr:row>57</xdr:row>
      <xdr:rowOff>69183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0773"/>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15890</xdr:rowOff>
    </xdr:from>
    <xdr:to>
      <xdr:col>24</xdr:col>
      <xdr:colOff>114300</xdr:colOff>
      <xdr:row>58</xdr:row>
      <xdr:rowOff>117490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38767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71124</xdr:rowOff>
    </xdr:from>
    <xdr:to>
      <xdr:col>20</xdr:col>
      <xdr:colOff>38100</xdr:colOff>
      <xdr:row>59</xdr:row>
      <xdr:rowOff>1274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117715</xdr:rowOff>
    </xdr:from>
    <xdr:to>
      <xdr:col>15</xdr:col>
      <xdr:colOff>101600</xdr:colOff>
      <xdr:row>58</xdr:row>
      <xdr:rowOff>47865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64392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98773</xdr:rowOff>
    </xdr:from>
    <xdr:to>
      <xdr:col>10</xdr:col>
      <xdr:colOff>165100</xdr:colOff>
      <xdr:row>57</xdr:row>
      <xdr:rowOff>28923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18383</xdr:rowOff>
    </xdr:from>
    <xdr:to>
      <xdr:col>6</xdr:col>
      <xdr:colOff>38100</xdr:colOff>
      <xdr:row>57</xdr:row>
      <xdr:rowOff>119983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136510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155877</xdr:rowOff>
    </xdr:from>
    <xdr:to>
      <xdr:col>24</xdr:col>
      <xdr:colOff>63500</xdr:colOff>
      <xdr:row>72</xdr:row>
      <xdr:rowOff>10225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328827"/>
          <a:ext cx="8382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94078</xdr:rowOff>
    </xdr:from>
    <xdr:to>
      <xdr:col>19</xdr:col>
      <xdr:colOff>177800</xdr:colOff>
      <xdr:row>71</xdr:row>
      <xdr:rowOff>155877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267028"/>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94078</xdr:rowOff>
    </xdr:from>
    <xdr:to>
      <xdr:col>15</xdr:col>
      <xdr:colOff>50800</xdr:colOff>
      <xdr:row>72</xdr:row>
      <xdr:rowOff>68855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267028"/>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68855</xdr:rowOff>
    </xdr:from>
    <xdr:to>
      <xdr:col>10</xdr:col>
      <xdr:colOff>114300</xdr:colOff>
      <xdr:row>72</xdr:row>
      <xdr:rowOff>112431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413255"/>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130875</xdr:rowOff>
    </xdr:from>
    <xdr:to>
      <xdr:col>24</xdr:col>
      <xdr:colOff>114300</xdr:colOff>
      <xdr:row>72</xdr:row>
      <xdr:rowOff>61025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3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153752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15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105077</xdr:rowOff>
    </xdr:from>
    <xdr:to>
      <xdr:col>20</xdr:col>
      <xdr:colOff>38100</xdr:colOff>
      <xdr:row>72</xdr:row>
      <xdr:rowOff>35227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2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51754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0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43278</xdr:rowOff>
    </xdr:from>
    <xdr:to>
      <xdr:col>15</xdr:col>
      <xdr:colOff>101600</xdr:colOff>
      <xdr:row>71</xdr:row>
      <xdr:rowOff>144878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2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161405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18055</xdr:rowOff>
    </xdr:from>
    <xdr:to>
      <xdr:col>10</xdr:col>
      <xdr:colOff>165100</xdr:colOff>
      <xdr:row>72</xdr:row>
      <xdr:rowOff>119655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136182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13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61631</xdr:rowOff>
    </xdr:from>
    <xdr:to>
      <xdr:col>6</xdr:col>
      <xdr:colOff>38100</xdr:colOff>
      <xdr:row>72</xdr:row>
      <xdr:rowOff>163231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8308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18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171338</xdr:rowOff>
    </xdr:from>
    <xdr:to>
      <xdr:col>24</xdr:col>
      <xdr:colOff>63500</xdr:colOff>
      <xdr:row>96</xdr:row>
      <xdr:rowOff>40213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9088"/>
          <a:ext cx="8382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29172</xdr:rowOff>
    </xdr:from>
    <xdr:to>
      <xdr:col>19</xdr:col>
      <xdr:colOff>177800</xdr:colOff>
      <xdr:row>96</xdr:row>
      <xdr:rowOff>40213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8837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29172</xdr:rowOff>
    </xdr:from>
    <xdr:to>
      <xdr:col>15</xdr:col>
      <xdr:colOff>50800</xdr:colOff>
      <xdr:row>96</xdr:row>
      <xdr:rowOff>44489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8837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8392</xdr:rowOff>
    </xdr:from>
    <xdr:to>
      <xdr:col>10</xdr:col>
      <xdr:colOff>114300</xdr:colOff>
      <xdr:row>96</xdr:row>
      <xdr:rowOff>44489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6759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120538</xdr:rowOff>
    </xdr:from>
    <xdr:to>
      <xdr:col>24</xdr:col>
      <xdr:colOff>114300</xdr:colOff>
      <xdr:row>96</xdr:row>
      <xdr:rowOff>50688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143415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160863</xdr:rowOff>
    </xdr:from>
    <xdr:to>
      <xdr:col>20</xdr:col>
      <xdr:colOff>38100</xdr:colOff>
      <xdr:row>96</xdr:row>
      <xdr:rowOff>91013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107540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149822</xdr:rowOff>
    </xdr:from>
    <xdr:to>
      <xdr:col>15</xdr:col>
      <xdr:colOff>101600</xdr:colOff>
      <xdr:row>96</xdr:row>
      <xdr:rowOff>79972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96499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165139</xdr:rowOff>
    </xdr:from>
    <xdr:to>
      <xdr:col>10</xdr:col>
      <xdr:colOff>165100</xdr:colOff>
      <xdr:row>96</xdr:row>
      <xdr:rowOff>95289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111816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129042</xdr:rowOff>
    </xdr:from>
    <xdr:to>
      <xdr:col>6</xdr:col>
      <xdr:colOff>38100</xdr:colOff>
      <xdr:row>96</xdr:row>
      <xdr:rowOff>59192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75719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36</xdr:row>
      <xdr:rowOff>58775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2548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58775</xdr:rowOff>
    </xdr:from>
    <xdr:to>
      <xdr:col>50</xdr:col>
      <xdr:colOff>114300</xdr:colOff>
      <xdr:row>36</xdr:row>
      <xdr:rowOff>111354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3097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41402</xdr:rowOff>
    </xdr:from>
    <xdr:to>
      <xdr:col>45</xdr:col>
      <xdr:colOff>177800</xdr:colOff>
      <xdr:row>36</xdr:row>
      <xdr:rowOff>111354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13602"/>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41402</xdr:rowOff>
    </xdr:from>
    <xdr:to>
      <xdr:col>41</xdr:col>
      <xdr:colOff>50800</xdr:colOff>
      <xdr:row>36</xdr:row>
      <xdr:rowOff>115469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136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xdr:rowOff>
    </xdr:from>
    <xdr:to>
      <xdr:col>55</xdr:col>
      <xdr:colOff>50800</xdr:colOff>
      <xdr:row>36</xdr:row>
      <xdr:rowOff>104089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25366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2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7975</xdr:rowOff>
    </xdr:from>
    <xdr:to>
      <xdr:col>50</xdr:col>
      <xdr:colOff>165100</xdr:colOff>
      <xdr:row>36</xdr:row>
      <xdr:rowOff>109575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126102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59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60554</xdr:rowOff>
    </xdr:from>
    <xdr:to>
      <xdr:col>46</xdr:col>
      <xdr:colOff>38100</xdr:colOff>
      <xdr:row>36</xdr:row>
      <xdr:rowOff>162154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162052</xdr:rowOff>
    </xdr:from>
    <xdr:to>
      <xdr:col>41</xdr:col>
      <xdr:colOff>101600</xdr:colOff>
      <xdr:row>36</xdr:row>
      <xdr:rowOff>92202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108729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3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157396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111262</xdr:rowOff>
    </xdr:from>
    <xdr:to>
      <xdr:col>55</xdr:col>
      <xdr:colOff>0</xdr:colOff>
      <xdr:row>73</xdr:row>
      <xdr:rowOff>131013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627112"/>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123652</xdr:rowOff>
    </xdr:from>
    <xdr:to>
      <xdr:col>50</xdr:col>
      <xdr:colOff>114300</xdr:colOff>
      <xdr:row>73</xdr:row>
      <xdr:rowOff>131013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63950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118166</xdr:rowOff>
    </xdr:from>
    <xdr:to>
      <xdr:col>45</xdr:col>
      <xdr:colOff>177800</xdr:colOff>
      <xdr:row>73</xdr:row>
      <xdr:rowOff>123652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6340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20188</xdr:rowOff>
    </xdr:from>
    <xdr:to>
      <xdr:col>41</xdr:col>
      <xdr:colOff>50800</xdr:colOff>
      <xdr:row>73</xdr:row>
      <xdr:rowOff>118166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536038"/>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60462</xdr:rowOff>
    </xdr:from>
    <xdr:to>
      <xdr:col>55</xdr:col>
      <xdr:colOff>50800</xdr:colOff>
      <xdr:row>73</xdr:row>
      <xdr:rowOff>162062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83339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4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80213</xdr:rowOff>
    </xdr:from>
    <xdr:to>
      <xdr:col>50</xdr:col>
      <xdr:colOff>165100</xdr:colOff>
      <xdr:row>74</xdr:row>
      <xdr:rowOff>10363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26890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72852</xdr:rowOff>
    </xdr:from>
    <xdr:to>
      <xdr:col>46</xdr:col>
      <xdr:colOff>38100</xdr:colOff>
      <xdr:row>74</xdr:row>
      <xdr:rowOff>3002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19529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67366</xdr:rowOff>
    </xdr:from>
    <xdr:to>
      <xdr:col>41</xdr:col>
      <xdr:colOff>101600</xdr:colOff>
      <xdr:row>73</xdr:row>
      <xdr:rowOff>168966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140838</xdr:rowOff>
    </xdr:from>
    <xdr:to>
      <xdr:col>36</xdr:col>
      <xdr:colOff>165100</xdr:colOff>
      <xdr:row>73</xdr:row>
      <xdr:rowOff>70988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87515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2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168503</xdr:rowOff>
    </xdr:from>
    <xdr:to>
      <xdr:col>55</xdr:col>
      <xdr:colOff>0</xdr:colOff>
      <xdr:row>97</xdr:row>
      <xdr:rowOff>7162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27703"/>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168503</xdr:rowOff>
    </xdr:from>
    <xdr:to>
      <xdr:col>50</xdr:col>
      <xdr:colOff>114300</xdr:colOff>
      <xdr:row>96</xdr:row>
      <xdr:rowOff>170611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7703"/>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170611</xdr:rowOff>
    </xdr:from>
    <xdr:to>
      <xdr:col>45</xdr:col>
      <xdr:colOff>177800</xdr:colOff>
      <xdr:row>97</xdr:row>
      <xdr:rowOff>33071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29811"/>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33071</xdr:rowOff>
    </xdr:from>
    <xdr:to>
      <xdr:col>41</xdr:col>
      <xdr:colOff>50800</xdr:colOff>
      <xdr:row>97</xdr:row>
      <xdr:rowOff>58776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63721"/>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127812</xdr:rowOff>
    </xdr:from>
    <xdr:to>
      <xdr:col>55</xdr:col>
      <xdr:colOff>50800</xdr:colOff>
      <xdr:row>97</xdr:row>
      <xdr:rowOff>57962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117703</xdr:rowOff>
    </xdr:from>
    <xdr:to>
      <xdr:col>50</xdr:col>
      <xdr:colOff>165100</xdr:colOff>
      <xdr:row>97</xdr:row>
      <xdr:rowOff>47853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38980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119811</xdr:rowOff>
    </xdr:from>
    <xdr:to>
      <xdr:col>46</xdr:col>
      <xdr:colOff>38100</xdr:colOff>
      <xdr:row>97</xdr:row>
      <xdr:rowOff>49961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41088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153721</xdr:rowOff>
    </xdr:from>
    <xdr:to>
      <xdr:col>41</xdr:col>
      <xdr:colOff>101600</xdr:colOff>
      <xdr:row>97</xdr:row>
      <xdr:rowOff>83871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74998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7976</xdr:rowOff>
    </xdr:from>
    <xdr:to>
      <xdr:col>36</xdr:col>
      <xdr:colOff>165100</xdr:colOff>
      <xdr:row>97</xdr:row>
      <xdr:rowOff>109576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9078</xdr:rowOff>
    </xdr:from>
    <xdr:to>
      <xdr:col>85</xdr:col>
      <xdr:colOff>127000</xdr:colOff>
      <xdr:row>38</xdr:row>
      <xdr:rowOff>25812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24178"/>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9078</xdr:rowOff>
    </xdr:from>
    <xdr:to>
      <xdr:col>81</xdr:col>
      <xdr:colOff>50800</xdr:colOff>
      <xdr:row>38</xdr:row>
      <xdr:rowOff>28166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24178"/>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72057</xdr:rowOff>
    </xdr:from>
    <xdr:to>
      <xdr:col>76</xdr:col>
      <xdr:colOff>114300</xdr:colOff>
      <xdr:row>38</xdr:row>
      <xdr:rowOff>28166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15707"/>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72057</xdr:rowOff>
    </xdr:from>
    <xdr:to>
      <xdr:col>71</xdr:col>
      <xdr:colOff>177800</xdr:colOff>
      <xdr:row>37</xdr:row>
      <xdr:rowOff>140112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15707"/>
          <a:ext cx="8890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146462</xdr:rowOff>
    </xdr:from>
    <xdr:to>
      <xdr:col>85</xdr:col>
      <xdr:colOff>177800</xdr:colOff>
      <xdr:row>38</xdr:row>
      <xdr:rowOff>76612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105839</xdr:rowOff>
    </xdr:from>
    <xdr:ext cx="469744"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129728</xdr:rowOff>
    </xdr:from>
    <xdr:to>
      <xdr:col>81</xdr:col>
      <xdr:colOff>101600</xdr:colOff>
      <xdr:row>38</xdr:row>
      <xdr:rowOff>59879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73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76405</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46428" y="624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148816</xdr:rowOff>
    </xdr:from>
    <xdr:to>
      <xdr:col>76</xdr:col>
      <xdr:colOff>165100</xdr:colOff>
      <xdr:row>38</xdr:row>
      <xdr:rowOff>78966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95493</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57428" y="626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21257</xdr:rowOff>
    </xdr:from>
    <xdr:to>
      <xdr:col>72</xdr:col>
      <xdr:colOff>38100</xdr:colOff>
      <xdr:row>37</xdr:row>
      <xdr:rowOff>122857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139384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89312</xdr:rowOff>
    </xdr:from>
    <xdr:to>
      <xdr:col>67</xdr:col>
      <xdr:colOff>101600</xdr:colOff>
      <xdr:row>38</xdr:row>
      <xdr:rowOff>19462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35989</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20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158683</xdr:rowOff>
    </xdr:from>
    <xdr:to>
      <xdr:col>85</xdr:col>
      <xdr:colOff>127000</xdr:colOff>
      <xdr:row>58</xdr:row>
      <xdr:rowOff>14427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31333"/>
          <a:ext cx="8382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14427</xdr:rowOff>
    </xdr:from>
    <xdr:to>
      <xdr:col>81</xdr:col>
      <xdr:colOff>50800</xdr:colOff>
      <xdr:row>58</xdr:row>
      <xdr:rowOff>143632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58527"/>
          <a:ext cx="889000" cy="1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143632</xdr:rowOff>
    </xdr:from>
    <xdr:to>
      <xdr:col>76</xdr:col>
      <xdr:colOff>114300</xdr:colOff>
      <xdr:row>58</xdr:row>
      <xdr:rowOff>154303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10087732"/>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154303</xdr:rowOff>
    </xdr:from>
    <xdr:to>
      <xdr:col>71</xdr:col>
      <xdr:colOff>177800</xdr:colOff>
      <xdr:row>59</xdr:row>
      <xdr:rowOff>12507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98403"/>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107883</xdr:rowOff>
    </xdr:from>
    <xdr:to>
      <xdr:col>85</xdr:col>
      <xdr:colOff>177800</xdr:colOff>
      <xdr:row>58</xdr:row>
      <xdr:rowOff>38033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130760</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135077</xdr:rowOff>
    </xdr:from>
    <xdr:to>
      <xdr:col>81</xdr:col>
      <xdr:colOff>101600</xdr:colOff>
      <xdr:row>58</xdr:row>
      <xdr:rowOff>65227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81754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92832</xdr:rowOff>
    </xdr:from>
    <xdr:to>
      <xdr:col>76</xdr:col>
      <xdr:colOff>165100</xdr:colOff>
      <xdr:row>59</xdr:row>
      <xdr:rowOff>22982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100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14109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103503</xdr:rowOff>
    </xdr:from>
    <xdr:to>
      <xdr:col>72</xdr:col>
      <xdr:colOff>38100</xdr:colOff>
      <xdr:row>59</xdr:row>
      <xdr:rowOff>33653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100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24780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133157</xdr:rowOff>
    </xdr:from>
    <xdr:to>
      <xdr:col>67</xdr:col>
      <xdr:colOff>101600</xdr:colOff>
      <xdr:row>59</xdr:row>
      <xdr:rowOff>63307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100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54434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41935</xdr:rowOff>
    </xdr:from>
    <xdr:to>
      <xdr:col>85</xdr:col>
      <xdr:colOff>126364</xdr:colOff>
      <xdr:row>98</xdr:row>
      <xdr:rowOff>104115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815335"/>
          <a:ext cx="1269" cy="10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107942</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104115</xdr:rowOff>
    </xdr:from>
    <xdr:to>
      <xdr:col>86</xdr:col>
      <xdr:colOff>25400</xdr:colOff>
      <xdr:row>98</xdr:row>
      <xdr:rowOff>104115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160062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41935</xdr:rowOff>
    </xdr:from>
    <xdr:to>
      <xdr:col>86</xdr:col>
      <xdr:colOff>25400</xdr:colOff>
      <xdr:row>92</xdr:row>
      <xdr:rowOff>41935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815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112954</xdr:rowOff>
    </xdr:from>
    <xdr:to>
      <xdr:col>85</xdr:col>
      <xdr:colOff>127000</xdr:colOff>
      <xdr:row>95</xdr:row>
      <xdr:rowOff>29211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29254"/>
          <a:ext cx="8382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19626</xdr:rowOff>
    </xdr:from>
    <xdr:ext cx="469744"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7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41199</xdr:rowOff>
    </xdr:from>
    <xdr:to>
      <xdr:col>85</xdr:col>
      <xdr:colOff>177800</xdr:colOff>
      <xdr:row>96</xdr:row>
      <xdr:rowOff>142799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18314</xdr:rowOff>
    </xdr:from>
    <xdr:to>
      <xdr:col>81</xdr:col>
      <xdr:colOff>50800</xdr:colOff>
      <xdr:row>95</xdr:row>
      <xdr:rowOff>29211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5963164"/>
          <a:ext cx="889000" cy="3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111683</xdr:rowOff>
    </xdr:from>
    <xdr:to>
      <xdr:col>81</xdr:col>
      <xdr:colOff>101600</xdr:colOff>
      <xdr:row>96</xdr:row>
      <xdr:rowOff>41833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32960</xdr:rowOff>
    </xdr:from>
    <xdr:ext cx="469744"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46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166675</xdr:rowOff>
    </xdr:from>
    <xdr:to>
      <xdr:col>76</xdr:col>
      <xdr:colOff>114300</xdr:colOff>
      <xdr:row>93</xdr:row>
      <xdr:rowOff>18314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594007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101321</xdr:rowOff>
    </xdr:from>
    <xdr:to>
      <xdr:col>76</xdr:col>
      <xdr:colOff>165100</xdr:colOff>
      <xdr:row>96</xdr:row>
      <xdr:rowOff>31471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22598</xdr:rowOff>
    </xdr:from>
    <xdr:ext cx="469744"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57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7493</xdr:rowOff>
    </xdr:from>
    <xdr:to>
      <xdr:col>71</xdr:col>
      <xdr:colOff>177800</xdr:colOff>
      <xdr:row>92</xdr:row>
      <xdr:rowOff>166675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5609443"/>
          <a:ext cx="889000" cy="3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120066</xdr:rowOff>
    </xdr:from>
    <xdr:to>
      <xdr:col>72</xdr:col>
      <xdr:colOff>38100</xdr:colOff>
      <xdr:row>95</xdr:row>
      <xdr:rowOff>50216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41343</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68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28550</xdr:rowOff>
    </xdr:from>
    <xdr:to>
      <xdr:col>67</xdr:col>
      <xdr:colOff>101600</xdr:colOff>
      <xdr:row>94</xdr:row>
      <xdr:rowOff>130150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1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121277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62154</xdr:rowOff>
    </xdr:from>
    <xdr:to>
      <xdr:col>85</xdr:col>
      <xdr:colOff>177800</xdr:colOff>
      <xdr:row>94</xdr:row>
      <xdr:rowOff>163754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85031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149861</xdr:rowOff>
    </xdr:from>
    <xdr:to>
      <xdr:col>81</xdr:col>
      <xdr:colOff>101600</xdr:colOff>
      <xdr:row>95</xdr:row>
      <xdr:rowOff>80011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96538</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46428" y="1604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138964</xdr:rowOff>
    </xdr:from>
    <xdr:to>
      <xdr:col>76</xdr:col>
      <xdr:colOff>165100</xdr:colOff>
      <xdr:row>93</xdr:row>
      <xdr:rowOff>69114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9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85641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6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115875</xdr:rowOff>
    </xdr:from>
    <xdr:to>
      <xdr:col>72</xdr:col>
      <xdr:colOff>38100</xdr:colOff>
      <xdr:row>93</xdr:row>
      <xdr:rowOff>46025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62552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6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128143</xdr:rowOff>
    </xdr:from>
    <xdr:to>
      <xdr:col>67</xdr:col>
      <xdr:colOff>101600</xdr:colOff>
      <xdr:row>91</xdr:row>
      <xdr:rowOff>58293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74820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3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目的別歳出決算は、民生費が住民一人当たり２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３９４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２３区の平均値と比較すると一人当たりのコストが大幅に高い状況となっている。これは、生活保護の被保護者数が人口に比して特に多いためであるが、受給実績により前年度からは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一方で、社会福祉費の障害福祉サービス、児童福祉費の保育委託などが増加傾向となっているため、高止まりとなることが予測される。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標準財政規模に対する財政調整基金残高の割合は、前年度と比較して０．</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ポイント上昇している。これは、標準財政規模が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５９</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に対し、財政調整基金残高が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％増となったため、割合が上昇したものである。　</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標準財政規模に対する実質収支額の割合は、前年度と比較して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４ポイント増加している。これは、標準財政規模が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に対し、実質収支額が特別区税の増や歳出の執行実績などにより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％の増となったことにより割合が上昇したものである。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標準財政規模に対する一般会計の割合は、前年度と比較し０．２３ポイント上昇している。これは、特別区税や特別区交付金の増などによるものである。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標準財政規模に対する国民健康保険事業会計の割合は、前年度に比較して０．６８ポイント低下、介護保険会計の割合は０．１２ポイント低下している。</a:t>
          </a: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実質公債費比率の分子は、前年度と比較して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１６４</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満期一括償還方式で発行した特別区債については、発行翌年度より元金を償還期間で均等割りした額を積み立てている。今後も将来を見据え計画的に積立を行っていく。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将来負担比率の分子は、前年度と比較し、</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１，１２５</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主に、地方債の発行による一般会計等に係る地方債の現在高の増により将来負担額（Ａ）が増加したことによるものである。今後とも、地方債の発行については、世代間の公平性や年度間の財源調整など地方債の機能を踏まえ、将来の財政負担に十分留意しながら、有効かつ適切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特別区税や財政調整交付金の上振れ分及び繰越金、歳出の執行実績等による歳計剰余金から、財政調整基金に５２６百万円、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減債基金に８百万円、公共施設の改築・大規模改修等の費用に活用するため公共施設建設基金へ４２１百万円、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総合的な都市整備の推進の費用に活用するため都市整備基金へ５０３百万円、災害の予防、応急対策及び復旧等の費用に活用するため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災害対策基金へ２０３百万円、台東病院等の医療機器等備品整備の費用に活用するため台東病院及び老人保健施設千束基金へ１２０百万円、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社会福祉事業等の費用に活用するため４百万円、奨学基金に１百万円、教育振興基金に１百万円、浅草地域の環境整備の費用に活用するため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環境整備基金へ６４百万円を積立てた一方、池波正太郎記念文庫の経費に充てるため１百万円を取崩したことにより、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基金全体としては１，８５０百万円の増となった。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毎年度の歳計剰余金を積立て、公共施設の改築・大規模改修や都市整備事業、災害対策等に適切に対応していく。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都市整備基金：総合的な都市整備の推進費用に活用する。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公共施設建設基金：今後の公共施設の更新需要や保育施設の整備などの費用として４２１百万円を積立てた。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都市整備基金：今後の都市整備費用として５０３百万円を積立てた。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災害対策基金：災害の予防・応急対策及び復旧等の費用として２０３百万円を積立てた。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公共施設建設基金：今後の公共施設の改築・大規模改修等に活用する。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都市整備基金：今後の都市整備事業等に活用する。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災害対策基金：災害対策の経費に活用するとともに大規模災害時の財源として確保する。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基金運用益金、繰越金や特別区税のなどの歳入上振れ分の５２６百万円を積立てた。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財源調整の機能を維持できるよう確保する。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基金運用益金の８百万円を積立てた。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特別区債の償還に対応できるよう規模を確保する。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類似団体内平均値よりもやや高い水準となっている。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債務償還可能年数の算定式における分子「将来負担額－充当可能基金残高」について、将来負担額よりも充当可能基金残高が上回っていることにより、比率なしとなっている。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7" name="債務償還比率最小値テキスト">
          <a:extLst>
            <a:ext uri="{FF2B5EF4-FFF2-40B4-BE49-F238E27FC236}">
              <a16:creationId xmlns:a16="http://schemas.microsoft.com/office/drawing/2014/main" id="{00000000-0008-0000-0D00-000075000000}"/>
            </a:ext>
          </a:extLst>
        </xdr:cNvPr>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19" name="債務償還比率最大値テキスト">
          <a:extLst>
            <a:ext uri="{FF2B5EF4-FFF2-40B4-BE49-F238E27FC236}">
              <a16:creationId xmlns:a16="http://schemas.microsoft.com/office/drawing/2014/main" id="{00000000-0008-0000-0D00-000077000000}"/>
            </a:ext>
          </a:extLst>
        </xdr:cNvPr>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1" name="債務償還比率平均値テキスト">
          <a:extLst>
            <a:ext uri="{FF2B5EF4-FFF2-40B4-BE49-F238E27FC236}">
              <a16:creationId xmlns:a16="http://schemas.microsoft.com/office/drawing/2014/main" id="{00000000-0008-0000-0D00-000079000000}"/>
            </a:ext>
          </a:extLst>
        </xdr:cNvPr>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29" name="n_1aveValue債務償還比率">
          <a:extLst>
            <a:ext uri="{FF2B5EF4-FFF2-40B4-BE49-F238E27FC236}">
              <a16:creationId xmlns:a16="http://schemas.microsoft.com/office/drawing/2014/main" id="{00000000-0008-0000-0D00-000081000000}"/>
            </a:ext>
          </a:extLst>
        </xdr:cNvPr>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35197</xdr:rowOff>
    </xdr:from>
    <xdr:to>
      <xdr:col>24</xdr:col>
      <xdr:colOff>114300</xdr:colOff>
      <xdr:row>34</xdr:row>
      <xdr:rowOff>136797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121574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77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E00-00004C000000}"/>
            </a:ext>
          </a:extLst>
        </xdr:cNvPr>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59233</xdr:rowOff>
    </xdr:from>
    <xdr:to>
      <xdr:col>55</xdr:col>
      <xdr:colOff>50800</xdr:colOff>
      <xdr:row>41</xdr:row>
      <xdr:rowOff>160833</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10426700" y="7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116" name="【道路】&#10;一人当たり延長該当値テキスト">
          <a:extLst>
            <a:ext uri="{FF2B5EF4-FFF2-40B4-BE49-F238E27FC236}">
              <a16:creationId xmlns:a16="http://schemas.microsoft.com/office/drawing/2014/main" id="{00000000-0008-0000-0E00-000074000000}"/>
            </a:ext>
          </a:extLst>
        </xdr:cNvPr>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158767</xdr:rowOff>
    </xdr:from>
    <xdr:ext cx="469744" cy="259045"/>
    <xdr:sp macro="" textlink="">
      <xdr:nvSpPr>
        <xdr:cNvPr id="117" name="n_1aveValue【道路】&#10;一人当たり延長">
          <a:extLst>
            <a:ext uri="{FF2B5EF4-FFF2-40B4-BE49-F238E27FC236}">
              <a16:creationId xmlns:a16="http://schemas.microsoft.com/office/drawing/2014/main" id="{00000000-0008-0000-0E00-000075000000}"/>
            </a:ext>
          </a:extLst>
        </xdr:cNvPr>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18" name="n_2aveValue【道路】&#10;一人当たり延長">
          <a:extLst>
            <a:ext uri="{FF2B5EF4-FFF2-40B4-BE49-F238E27FC236}">
              <a16:creationId xmlns:a16="http://schemas.microsoft.com/office/drawing/2014/main" id="{00000000-0008-0000-0E00-000076000000}"/>
            </a:ext>
          </a:extLst>
        </xdr:cNvPr>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19" name="n_3aveValue【道路】&#10;一人当たり延長">
          <a:extLst>
            <a:ext uri="{FF2B5EF4-FFF2-40B4-BE49-F238E27FC236}">
              <a16:creationId xmlns:a16="http://schemas.microsoft.com/office/drawing/2014/main" id="{00000000-0008-0000-0E00-000077000000}"/>
            </a:ext>
          </a:extLst>
        </xdr:cNvPr>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00000000-0008-0000-0E00-0000A2000000}"/>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65" name="n_3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146786</xdr:rowOff>
    </xdr:from>
    <xdr:to>
      <xdr:col>55</xdr:col>
      <xdr:colOff>50800</xdr:colOff>
      <xdr:row>63</xdr:row>
      <xdr:rowOff>76936</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10426700" y="10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125213</xdr:rowOff>
    </xdr:from>
    <xdr:ext cx="534377" cy="259045"/>
    <xdr:sp macro="" textlink="">
      <xdr:nvSpPr>
        <xdr:cNvPr id="205" name="【橋りょう・トンネル】&#10;一人当たり有形固定資産（償却資産）額該当値テキスト">
          <a:extLst>
            <a:ext uri="{FF2B5EF4-FFF2-40B4-BE49-F238E27FC236}">
              <a16:creationId xmlns:a16="http://schemas.microsoft.com/office/drawing/2014/main" id="{00000000-0008-0000-0E00-0000CD000000}"/>
            </a:ext>
          </a:extLst>
        </xdr:cNvPr>
        <xdr:cNvSpPr txBox="1"/>
      </xdr:nvSpPr>
      <xdr:spPr>
        <a:xfrm>
          <a:off x="10515600" y="107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28336</xdr:rowOff>
    </xdr:from>
    <xdr:ext cx="534377"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08" name="n_3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E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E00-0000E800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E00-0000EA000000}"/>
            </a:ext>
          </a:extLst>
        </xdr:cNvPr>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E00-0000EC000000}"/>
            </a:ext>
          </a:extLst>
        </xdr:cNvPr>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00000000-0008-0000-0E00-0000F7000000}"/>
            </a:ext>
          </a:extLst>
        </xdr:cNvPr>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50" name="n_3aveValue【公営住宅】&#10;有形固定資産減価償却率">
          <a:extLst>
            <a:ext uri="{FF2B5EF4-FFF2-40B4-BE49-F238E27FC236}">
              <a16:creationId xmlns:a16="http://schemas.microsoft.com/office/drawing/2014/main" id="{00000000-0008-0000-0E00-0000FA000000}"/>
            </a:ext>
          </a:extLst>
        </xdr:cNvPr>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00000000-0008-0000-0E00-00001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77" name="【公営住宅】&#10;一人当たり面積最小値テキスト">
          <a:extLst>
            <a:ext uri="{FF2B5EF4-FFF2-40B4-BE49-F238E27FC236}">
              <a16:creationId xmlns:a16="http://schemas.microsoft.com/office/drawing/2014/main" id="{00000000-0008-0000-0E00-000015010000}"/>
            </a:ext>
          </a:extLst>
        </xdr:cNvPr>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79" name="【公営住宅】&#10;一人当たり面積最大値テキスト">
          <a:extLst>
            <a:ext uri="{FF2B5EF4-FFF2-40B4-BE49-F238E27FC236}">
              <a16:creationId xmlns:a16="http://schemas.microsoft.com/office/drawing/2014/main" id="{00000000-0008-0000-0E00-000017010000}"/>
            </a:ext>
          </a:extLst>
        </xdr:cNvPr>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81" name="【公営住宅】&#10;一人当たり面積平均値テキスト">
          <a:extLst>
            <a:ext uri="{FF2B5EF4-FFF2-40B4-BE49-F238E27FC236}">
              <a16:creationId xmlns:a16="http://schemas.microsoft.com/office/drawing/2014/main" id="{00000000-0008-0000-0E00-000019010000}"/>
            </a:ext>
          </a:extLst>
        </xdr:cNvPr>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113030</xdr:rowOff>
    </xdr:from>
    <xdr:to>
      <xdr:col>55</xdr:col>
      <xdr:colOff>50800</xdr:colOff>
      <xdr:row>87</xdr:row>
      <xdr:rowOff>43180</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10426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27957</xdr:rowOff>
    </xdr:from>
    <xdr:ext cx="469744" cy="259045"/>
    <xdr:sp macro="" textlink="">
      <xdr:nvSpPr>
        <xdr:cNvPr id="292" name="【公営住宅】&#10;一人当たり面積該当値テキスト">
          <a:extLst>
            <a:ext uri="{FF2B5EF4-FFF2-40B4-BE49-F238E27FC236}">
              <a16:creationId xmlns:a16="http://schemas.microsoft.com/office/drawing/2014/main" id="{00000000-0008-0000-0E00-000024010000}"/>
            </a:ext>
          </a:extLst>
        </xdr:cNvPr>
        <xdr:cNvSpPr txBox="1"/>
      </xdr:nvSpPr>
      <xdr:spPr>
        <a:xfrm>
          <a:off x="10515600"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76035</xdr:rowOff>
    </xdr:from>
    <xdr:ext cx="469744" cy="259045"/>
    <xdr:sp macro="" textlink="">
      <xdr:nvSpPr>
        <xdr:cNvPr id="293" name="n_1aveValue【公営住宅】&#10;一人当たり面積">
          <a:extLst>
            <a:ext uri="{FF2B5EF4-FFF2-40B4-BE49-F238E27FC236}">
              <a16:creationId xmlns:a16="http://schemas.microsoft.com/office/drawing/2014/main" id="{00000000-0008-0000-0E00-000025010000}"/>
            </a:ext>
          </a:extLst>
        </xdr:cNvPr>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94" name="n_2aveValue【公営住宅】&#10;一人当たり面積">
          <a:extLst>
            <a:ext uri="{FF2B5EF4-FFF2-40B4-BE49-F238E27FC236}">
              <a16:creationId xmlns:a16="http://schemas.microsoft.com/office/drawing/2014/main" id="{00000000-0008-0000-0E00-000026010000}"/>
            </a:ext>
          </a:extLst>
        </xdr:cNvPr>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295" name="n_3aveValue【公営住宅】&#10;一人当たり面積">
          <a:extLst>
            <a:ext uri="{FF2B5EF4-FFF2-40B4-BE49-F238E27FC236}">
              <a16:creationId xmlns:a16="http://schemas.microsoft.com/office/drawing/2014/main" id="{00000000-0008-0000-0E00-000027010000}"/>
            </a:ext>
          </a:extLst>
        </xdr:cNvPr>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a:extLst>
            <a:ext uri="{FF2B5EF4-FFF2-40B4-BE49-F238E27FC236}">
              <a16:creationId xmlns:a16="http://schemas.microsoft.com/office/drawing/2014/main" id="{00000000-0008-0000-0E00-00004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31" name="【認定こども園・幼稚園・保育所】&#10;有形固定資産減価償却率最小値テキスト">
          <a:extLst>
            <a:ext uri="{FF2B5EF4-FFF2-40B4-BE49-F238E27FC236}">
              <a16:creationId xmlns:a16="http://schemas.microsoft.com/office/drawing/2014/main" id="{00000000-0008-0000-0E00-00004B010000}"/>
            </a:ext>
          </a:extLst>
        </xdr:cNvPr>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33" name="【認定こども園・幼稚園・保育所】&#10;有形固定資産減価償却率最大値テキスト">
          <a:extLst>
            <a:ext uri="{FF2B5EF4-FFF2-40B4-BE49-F238E27FC236}">
              <a16:creationId xmlns:a16="http://schemas.microsoft.com/office/drawing/2014/main" id="{00000000-0008-0000-0E00-00004D010000}"/>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35" name="【認定こども園・幼稚園・保育所】&#10;有形固定資産減価償却率平均値テキスト">
          <a:extLst>
            <a:ext uri="{FF2B5EF4-FFF2-40B4-BE49-F238E27FC236}">
              <a16:creationId xmlns:a16="http://schemas.microsoft.com/office/drawing/2014/main" id="{00000000-0008-0000-0E00-00004F010000}"/>
            </a:ext>
          </a:extLst>
        </xdr:cNvPr>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164846</xdr:rowOff>
    </xdr:from>
    <xdr:to>
      <xdr:col>85</xdr:col>
      <xdr:colOff>177800</xdr:colOff>
      <xdr:row>36</xdr:row>
      <xdr:rowOff>94996</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6268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16273</xdr:rowOff>
    </xdr:from>
    <xdr:ext cx="405111" cy="259045"/>
    <xdr:sp macro="" textlink="">
      <xdr:nvSpPr>
        <xdr:cNvPr id="346" name="【認定こども園・幼稚園・保育所】&#10;有形固定資産減価償却率該当値テキスト">
          <a:extLst>
            <a:ext uri="{FF2B5EF4-FFF2-40B4-BE49-F238E27FC236}">
              <a16:creationId xmlns:a16="http://schemas.microsoft.com/office/drawing/2014/main" id="{00000000-0008-0000-0E00-00005A010000}"/>
            </a:ext>
          </a:extLst>
        </xdr:cNvPr>
        <xdr:cNvSpPr txBox="1"/>
      </xdr:nvSpPr>
      <xdr:spPr>
        <a:xfrm>
          <a:off x="16357600" y="601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a:extLst>
            <a:ext uri="{FF2B5EF4-FFF2-40B4-BE49-F238E27FC236}">
              <a16:creationId xmlns:a16="http://schemas.microsoft.com/office/drawing/2014/main" id="{00000000-0008-0000-0E00-00007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72" name="【認定こども園・幼稚園・保育所】&#10;一人当たり面積最小値テキスト">
          <a:extLst>
            <a:ext uri="{FF2B5EF4-FFF2-40B4-BE49-F238E27FC236}">
              <a16:creationId xmlns:a16="http://schemas.microsoft.com/office/drawing/2014/main" id="{00000000-0008-0000-0E00-000074010000}"/>
            </a:ext>
          </a:extLst>
        </xdr:cNvPr>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74" name="【認定こども園・幼稚園・保育所】&#10;一人当たり面積最大値テキスト">
          <a:extLst>
            <a:ext uri="{FF2B5EF4-FFF2-40B4-BE49-F238E27FC236}">
              <a16:creationId xmlns:a16="http://schemas.microsoft.com/office/drawing/2014/main" id="{00000000-0008-0000-0E00-000076010000}"/>
            </a:ext>
          </a:extLst>
        </xdr:cNvPr>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376" name="【認定こども園・幼稚園・保育所】&#10;一人当たり面積平均値テキスト">
          <a:extLst>
            <a:ext uri="{FF2B5EF4-FFF2-40B4-BE49-F238E27FC236}">
              <a16:creationId xmlns:a16="http://schemas.microsoft.com/office/drawing/2014/main" id="{00000000-0008-0000-0E00-000078010000}"/>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00000000-0008-0000-0E00-000083010000}"/>
            </a:ext>
          </a:extLst>
        </xdr:cNvPr>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65803</xdr:rowOff>
    </xdr:from>
    <xdr:ext cx="469744" cy="259045"/>
    <xdr:sp macro="" textlink="">
      <xdr:nvSpPr>
        <xdr:cNvPr id="388" name="n_1aveValue【認定こども園・幼稚園・保育所】&#10;一人当たり面積">
          <a:extLst>
            <a:ext uri="{FF2B5EF4-FFF2-40B4-BE49-F238E27FC236}">
              <a16:creationId xmlns:a16="http://schemas.microsoft.com/office/drawing/2014/main" id="{00000000-0008-0000-0E00-000084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389" name="n_2aveValue【認定こども園・幼稚園・保育所】&#10;一人当たり面積">
          <a:extLst>
            <a:ext uri="{FF2B5EF4-FFF2-40B4-BE49-F238E27FC236}">
              <a16:creationId xmlns:a16="http://schemas.microsoft.com/office/drawing/2014/main" id="{00000000-0008-0000-0E00-000085010000}"/>
            </a:ext>
          </a:extLst>
        </xdr:cNvPr>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390" name="n_3aveValue【認定こども園・幼稚園・保育所】&#10;一人当たり面積">
          <a:extLst>
            <a:ext uri="{FF2B5EF4-FFF2-40B4-BE49-F238E27FC236}">
              <a16:creationId xmlns:a16="http://schemas.microsoft.com/office/drawing/2014/main" id="{00000000-0008-0000-0E00-000086010000}"/>
            </a:ext>
          </a:extLst>
        </xdr:cNvPr>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学校施設】&#10;有形固定資産減価償却率グラフ枠">
          <a:extLst>
            <a:ext uri="{FF2B5EF4-FFF2-40B4-BE49-F238E27FC236}">
              <a16:creationId xmlns:a16="http://schemas.microsoft.com/office/drawing/2014/main" id="{00000000-0008-0000-0E00-0000A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18" name="【学校施設】&#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20" name="【学校施設】&#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22" name="【学校施設】&#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33" name="【学校施設】&#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434" name="n_1aveValue【学校施設】&#10;有形固定資産減価償却率">
          <a:extLst>
            <a:ext uri="{FF2B5EF4-FFF2-40B4-BE49-F238E27FC236}">
              <a16:creationId xmlns:a16="http://schemas.microsoft.com/office/drawing/2014/main" id="{00000000-0008-0000-0E00-0000B2010000}"/>
            </a:ext>
          </a:extLst>
        </xdr:cNvPr>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35" name="n_2aveValue【学校施設】&#10;有形固定資産減価償却率">
          <a:extLst>
            <a:ext uri="{FF2B5EF4-FFF2-40B4-BE49-F238E27FC236}">
              <a16:creationId xmlns:a16="http://schemas.microsoft.com/office/drawing/2014/main" id="{00000000-0008-0000-0E00-0000B301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36" name="n_3aveValue【学校施設】&#10;有形固定資産減価償却率">
          <a:extLst>
            <a:ext uri="{FF2B5EF4-FFF2-40B4-BE49-F238E27FC236}">
              <a16:creationId xmlns:a16="http://schemas.microsoft.com/office/drawing/2014/main" id="{00000000-0008-0000-0E00-0000B4010000}"/>
            </a:ext>
          </a:extLst>
        </xdr:cNvPr>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a:extLst>
            <a:ext uri="{FF2B5EF4-FFF2-40B4-BE49-F238E27FC236}">
              <a16:creationId xmlns:a16="http://schemas.microsoft.com/office/drawing/2014/main" id="{00000000-0008-0000-0E00-0000C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62" name="【学校施設】&#10;一人当たり面積最小値テキスト">
          <a:extLst>
            <a:ext uri="{FF2B5EF4-FFF2-40B4-BE49-F238E27FC236}">
              <a16:creationId xmlns:a16="http://schemas.microsoft.com/office/drawing/2014/main" id="{00000000-0008-0000-0E00-0000CE01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64" name="【学校施設】&#10;一人当たり面積最大値テキスト">
          <a:extLst>
            <a:ext uri="{FF2B5EF4-FFF2-40B4-BE49-F238E27FC236}">
              <a16:creationId xmlns:a16="http://schemas.microsoft.com/office/drawing/2014/main" id="{00000000-0008-0000-0E00-0000D001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466" name="【学校施設】&#10;一人当たり面積平均値テキスト">
          <a:extLst>
            <a:ext uri="{FF2B5EF4-FFF2-40B4-BE49-F238E27FC236}">
              <a16:creationId xmlns:a16="http://schemas.microsoft.com/office/drawing/2014/main" id="{00000000-0008-0000-0E00-0000D2010000}"/>
            </a:ext>
          </a:extLst>
        </xdr:cNvPr>
        <xdr:cNvSpPr txBox="1"/>
      </xdr:nvSpPr>
      <xdr:spPr>
        <a:xfrm>
          <a:off x="22199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68580</xdr:rowOff>
    </xdr:from>
    <xdr:to>
      <xdr:col>116</xdr:col>
      <xdr:colOff>114300</xdr:colOff>
      <xdr:row>62</xdr:row>
      <xdr:rowOff>170180</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21107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77" name="【学校施設】&#10;一人当たり面積該当値テキスト">
          <a:extLst>
            <a:ext uri="{FF2B5EF4-FFF2-40B4-BE49-F238E27FC236}">
              <a16:creationId xmlns:a16="http://schemas.microsoft.com/office/drawing/2014/main" id="{00000000-0008-0000-0E00-0000DD010000}"/>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134637</xdr:rowOff>
    </xdr:from>
    <xdr:ext cx="469744" cy="259045"/>
    <xdr:sp macro="" textlink="">
      <xdr:nvSpPr>
        <xdr:cNvPr id="478" name="n_1aveValue【学校施設】&#10;一人当たり面積">
          <a:extLst>
            <a:ext uri="{FF2B5EF4-FFF2-40B4-BE49-F238E27FC236}">
              <a16:creationId xmlns:a16="http://schemas.microsoft.com/office/drawing/2014/main" id="{00000000-0008-0000-0E00-0000DE010000}"/>
            </a:ext>
          </a:extLst>
        </xdr:cNvPr>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479" name="n_2aveValue【学校施設】&#10;一人当たり面積">
          <a:extLst>
            <a:ext uri="{FF2B5EF4-FFF2-40B4-BE49-F238E27FC236}">
              <a16:creationId xmlns:a16="http://schemas.microsoft.com/office/drawing/2014/main" id="{00000000-0008-0000-0E00-0000DF010000}"/>
            </a:ext>
          </a:extLst>
        </xdr:cNvPr>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480" name="n_3aveValue【学校施設】&#10;一人当たり面積">
          <a:extLst>
            <a:ext uri="{FF2B5EF4-FFF2-40B4-BE49-F238E27FC236}">
              <a16:creationId xmlns:a16="http://schemas.microsoft.com/office/drawing/2014/main" id="{00000000-0008-0000-0E00-0000E0010000}"/>
            </a:ext>
          </a:extLst>
        </xdr:cNvPr>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07" name="【児童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09" name="【児童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1" name="【児童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120848</xdr:rowOff>
    </xdr:from>
    <xdr:ext cx="405111" cy="259045"/>
    <xdr:sp macro="" textlink="">
      <xdr:nvSpPr>
        <xdr:cNvPr id="522" name="【児童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523" name="n_1aveValue【児童館】&#10;有形固定資産減価償却率">
          <a:extLst>
            <a:ext uri="{FF2B5EF4-FFF2-40B4-BE49-F238E27FC236}">
              <a16:creationId xmlns:a16="http://schemas.microsoft.com/office/drawing/2014/main" id="{00000000-0008-0000-0E00-00000B020000}"/>
            </a:ext>
          </a:extLst>
        </xdr:cNvPr>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24" name="n_2aveValue【児童館】&#10;有形固定資産減価償却率">
          <a:extLst>
            <a:ext uri="{FF2B5EF4-FFF2-40B4-BE49-F238E27FC236}">
              <a16:creationId xmlns:a16="http://schemas.microsoft.com/office/drawing/2014/main" id="{00000000-0008-0000-0E00-00000C020000}"/>
            </a:ext>
          </a:extLst>
        </xdr:cNvPr>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25" name="n_3aveValue【児童館】&#10;有形固定資産減価償却率">
          <a:extLst>
            <a:ext uri="{FF2B5EF4-FFF2-40B4-BE49-F238E27FC236}">
              <a16:creationId xmlns:a16="http://schemas.microsoft.com/office/drawing/2014/main" id="{00000000-0008-0000-0E00-00000D02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a:extLst>
            <a:ext uri="{FF2B5EF4-FFF2-40B4-BE49-F238E27FC236}">
              <a16:creationId xmlns:a16="http://schemas.microsoft.com/office/drawing/2014/main" id="{00000000-0008-0000-0E00-00002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52" name="【児童館】&#10;一人当たり面積最小値テキスト">
          <a:extLst>
            <a:ext uri="{FF2B5EF4-FFF2-40B4-BE49-F238E27FC236}">
              <a16:creationId xmlns:a16="http://schemas.microsoft.com/office/drawing/2014/main" id="{00000000-0008-0000-0E00-000028020000}"/>
            </a:ext>
          </a:extLst>
        </xdr:cNvPr>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54" name="【児童館】&#10;一人当たり面積最大値テキスト">
          <a:extLst>
            <a:ext uri="{FF2B5EF4-FFF2-40B4-BE49-F238E27FC236}">
              <a16:creationId xmlns:a16="http://schemas.microsoft.com/office/drawing/2014/main" id="{00000000-0008-0000-0E00-00002A020000}"/>
            </a:ext>
          </a:extLst>
        </xdr:cNvPr>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556" name="【児童館】&#10;一人当たり面積平均値テキスト">
          <a:extLst>
            <a:ext uri="{FF2B5EF4-FFF2-40B4-BE49-F238E27FC236}">
              <a16:creationId xmlns:a16="http://schemas.microsoft.com/office/drawing/2014/main" id="{00000000-0008-0000-0E00-00002C020000}"/>
            </a:ext>
          </a:extLst>
        </xdr:cNvPr>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567" name="【児童館】&#10;一人当たり面積該当値テキスト">
          <a:extLst>
            <a:ext uri="{FF2B5EF4-FFF2-40B4-BE49-F238E27FC236}">
              <a16:creationId xmlns:a16="http://schemas.microsoft.com/office/drawing/2014/main" id="{00000000-0008-0000-0E00-000037020000}"/>
            </a:ext>
          </a:extLst>
        </xdr:cNvPr>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568" name="n_1aveValue【児童館】&#10;一人当たり面積">
          <a:extLst>
            <a:ext uri="{FF2B5EF4-FFF2-40B4-BE49-F238E27FC236}">
              <a16:creationId xmlns:a16="http://schemas.microsoft.com/office/drawing/2014/main" id="{00000000-0008-0000-0E00-000038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69" name="n_2aveValue【児童館】&#10;一人当たり面積">
          <a:extLst>
            <a:ext uri="{FF2B5EF4-FFF2-40B4-BE49-F238E27FC236}">
              <a16:creationId xmlns:a16="http://schemas.microsoft.com/office/drawing/2014/main" id="{00000000-0008-0000-0E00-000039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70" name="n_3aveValue【児童館】&#10;一人当たり面積">
          <a:extLst>
            <a:ext uri="{FF2B5EF4-FFF2-40B4-BE49-F238E27FC236}">
              <a16:creationId xmlns:a16="http://schemas.microsoft.com/office/drawing/2014/main" id="{00000000-0008-0000-0E00-00003A02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以外の５分類施設は、有形固定資産減価償却率が５割を超えており、道路は８割を超える。道路、橋りょう・トンネル、認定こども園・幼稚園・保育所は、類似団体内平均値より高い傾向にあり、公営住宅、学校施設、児童館は平均値より低くなっている。一人当たり面積では、認定こども園・幼稚園・保育所は類似団体内平均値よりやや高い水準であるが、他５分類施設は低い傾向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4081</xdr:rowOff>
    </xdr:from>
    <xdr:ext cx="405111" cy="259045"/>
    <xdr:sp macro="" textlink="">
      <xdr:nvSpPr>
        <xdr:cNvPr id="71" name="n_1aveValue【図書館】&#10;有形固定資産減価償却率">
          <a:extLst>
            <a:ext uri="{FF2B5EF4-FFF2-40B4-BE49-F238E27FC236}">
              <a16:creationId xmlns:a16="http://schemas.microsoft.com/office/drawing/2014/main" id="{00000000-0008-0000-0F00-000047000000}"/>
            </a:ext>
          </a:extLst>
        </xdr:cNvPr>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2" name="n_2aveValue【図書館】&#10;有形固定資産減価償却率">
          <a:extLst>
            <a:ext uri="{FF2B5EF4-FFF2-40B4-BE49-F238E27FC236}">
              <a16:creationId xmlns:a16="http://schemas.microsoft.com/office/drawing/2014/main" id="{00000000-0008-0000-0F00-000048000000}"/>
            </a:ext>
          </a:extLst>
        </xdr:cNvPr>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3" name="n_3aveValue【図書館】&#10;有形固定資産減価償却率">
          <a:extLst>
            <a:ext uri="{FF2B5EF4-FFF2-40B4-BE49-F238E27FC236}">
              <a16:creationId xmlns:a16="http://schemas.microsoft.com/office/drawing/2014/main" id="{00000000-0008-0000-0F00-000049000000}"/>
            </a:ext>
          </a:extLst>
        </xdr:cNvPr>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6" name="【図書館】&#10;一人当たり面積最小値テキスト">
          <a:extLst>
            <a:ext uri="{FF2B5EF4-FFF2-40B4-BE49-F238E27FC236}">
              <a16:creationId xmlns:a16="http://schemas.microsoft.com/office/drawing/2014/main" id="{00000000-0008-0000-0F00-000060000000}"/>
            </a:ext>
          </a:extLst>
        </xdr:cNvPr>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98" name="【図書館】&#10;一人当たり面積最大値テキスト">
          <a:extLst>
            <a:ext uri="{FF2B5EF4-FFF2-40B4-BE49-F238E27FC236}">
              <a16:creationId xmlns:a16="http://schemas.microsoft.com/office/drawing/2014/main" id="{00000000-0008-0000-0F00-000062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0" name="【図書館】&#10;一人当たり面積平均値テキスト">
          <a:extLst>
            <a:ext uri="{FF2B5EF4-FFF2-40B4-BE49-F238E27FC236}">
              <a16:creationId xmlns:a16="http://schemas.microsoft.com/office/drawing/2014/main" id="{00000000-0008-0000-0F00-000064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1" name="フローチャート: 判断 100">
          <a:extLst>
            <a:ext uri="{FF2B5EF4-FFF2-40B4-BE49-F238E27FC236}">
              <a16:creationId xmlns:a16="http://schemas.microsoft.com/office/drawing/2014/main" id="{00000000-0008-0000-0F00-000065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11" name="【図書館】&#10;一人当たり面積該当値テキスト">
          <a:extLst>
            <a:ext uri="{FF2B5EF4-FFF2-40B4-BE49-F238E27FC236}">
              <a16:creationId xmlns:a16="http://schemas.microsoft.com/office/drawing/2014/main" id="{00000000-0008-0000-0F00-00006F000000}"/>
            </a:ext>
          </a:extLst>
        </xdr:cNvPr>
        <xdr:cNvSpPr txBox="1"/>
      </xdr:nvSpPr>
      <xdr:spPr>
        <a:xfrm>
          <a:off x="10515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36085</xdr:rowOff>
    </xdr:from>
    <xdr:ext cx="469744" cy="259045"/>
    <xdr:sp macro="" textlink="">
      <xdr:nvSpPr>
        <xdr:cNvPr id="112" name="n_1aveValue【図書館】&#10;一人当たり面積">
          <a:extLst>
            <a:ext uri="{FF2B5EF4-FFF2-40B4-BE49-F238E27FC236}">
              <a16:creationId xmlns:a16="http://schemas.microsoft.com/office/drawing/2014/main" id="{00000000-0008-0000-0F00-000070000000}"/>
            </a:ext>
          </a:extLst>
        </xdr:cNvPr>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13" name="n_2aveValue【図書館】&#10;一人当たり面積">
          <a:extLst>
            <a:ext uri="{FF2B5EF4-FFF2-40B4-BE49-F238E27FC236}">
              <a16:creationId xmlns:a16="http://schemas.microsoft.com/office/drawing/2014/main" id="{00000000-0008-0000-0F00-000071000000}"/>
            </a:ext>
          </a:extLst>
        </xdr:cNvPr>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14" name="n_3aveValue【図書館】&#10;一人当たり面積">
          <a:extLst>
            <a:ext uri="{FF2B5EF4-FFF2-40B4-BE49-F238E27FC236}">
              <a16:creationId xmlns:a16="http://schemas.microsoft.com/office/drawing/2014/main" id="{00000000-0008-0000-0F00-000072000000}"/>
            </a:ext>
          </a:extLst>
        </xdr:cNvPr>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00000000-0008-0000-0F00-00008A000000}"/>
            </a:ext>
          </a:extLst>
        </xdr:cNvPr>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00000000-0008-0000-0F00-00008C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00000000-0008-0000-0F00-00008E000000}"/>
            </a:ext>
          </a:extLst>
        </xdr:cNvPr>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44" name="フローチャート: 判断 143">
          <a:extLst>
            <a:ext uri="{FF2B5EF4-FFF2-40B4-BE49-F238E27FC236}">
              <a16:creationId xmlns:a16="http://schemas.microsoft.com/office/drawing/2014/main" id="{00000000-0008-0000-0F00-000090000000}"/>
            </a:ext>
          </a:extLst>
        </xdr:cNvPr>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45" name="フローチャート: 判断 144">
          <a:extLst>
            <a:ext uri="{FF2B5EF4-FFF2-40B4-BE49-F238E27FC236}">
              <a16:creationId xmlns:a16="http://schemas.microsoft.com/office/drawing/2014/main" id="{00000000-0008-0000-0F00-000091000000}"/>
            </a:ext>
          </a:extLst>
        </xdr:cNvPr>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111506</xdr:rowOff>
    </xdr:from>
    <xdr:to>
      <xdr:col>24</xdr:col>
      <xdr:colOff>114300</xdr:colOff>
      <xdr:row>57</xdr:row>
      <xdr:rowOff>41656</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45847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134383</xdr:rowOff>
    </xdr:from>
    <xdr:ext cx="405111" cy="259045"/>
    <xdr:sp macro="" textlink="">
      <xdr:nvSpPr>
        <xdr:cNvPr id="153" name="【体育館・プール】&#10;有形固定資産減価償却率該当値テキスト">
          <a:extLst>
            <a:ext uri="{FF2B5EF4-FFF2-40B4-BE49-F238E27FC236}">
              <a16:creationId xmlns:a16="http://schemas.microsoft.com/office/drawing/2014/main" id="{00000000-0008-0000-0F00-000099000000}"/>
            </a:ext>
          </a:extLst>
        </xdr:cNvPr>
        <xdr:cNvSpPr txBox="1"/>
      </xdr:nvSpPr>
      <xdr:spPr>
        <a:xfrm>
          <a:off x="4673600" y="95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117619</xdr:rowOff>
    </xdr:from>
    <xdr:ext cx="405111" cy="259045"/>
    <xdr:sp macro="" textlink="">
      <xdr:nvSpPr>
        <xdr:cNvPr id="154" name="n_1aveValue【体育館・プール】&#10;有形固定資産減価償却率">
          <a:extLst>
            <a:ext uri="{FF2B5EF4-FFF2-40B4-BE49-F238E27FC236}">
              <a16:creationId xmlns:a16="http://schemas.microsoft.com/office/drawing/2014/main" id="{00000000-0008-0000-0F00-00009A000000}"/>
            </a:ext>
          </a:extLst>
        </xdr:cNvPr>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55" name="n_2ave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56" name="n_3aveValue【体育館・プール】&#10;有形固定資産減価償却率">
          <a:extLst>
            <a:ext uri="{FF2B5EF4-FFF2-40B4-BE49-F238E27FC236}">
              <a16:creationId xmlns:a16="http://schemas.microsoft.com/office/drawing/2014/main" id="{00000000-0008-0000-0F00-00009C000000}"/>
            </a:ext>
          </a:extLst>
        </xdr:cNvPr>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id="{00000000-0008-0000-0F00-0000B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81" name="【体育館・プール】&#10;一人当たり面積最小値テキスト">
          <a:extLst>
            <a:ext uri="{FF2B5EF4-FFF2-40B4-BE49-F238E27FC236}">
              <a16:creationId xmlns:a16="http://schemas.microsoft.com/office/drawing/2014/main" id="{00000000-0008-0000-0F00-0000B5000000}"/>
            </a:ext>
          </a:extLst>
        </xdr:cNvPr>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83" name="【体育館・プール】&#10;一人当たり面積最大値テキスト">
          <a:extLst>
            <a:ext uri="{FF2B5EF4-FFF2-40B4-BE49-F238E27FC236}">
              <a16:creationId xmlns:a16="http://schemas.microsoft.com/office/drawing/2014/main" id="{00000000-0008-0000-0F00-0000B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85" name="【体育館・プール】&#10;一人当たり面積平均値テキスト">
          <a:extLst>
            <a:ext uri="{FF2B5EF4-FFF2-40B4-BE49-F238E27FC236}">
              <a16:creationId xmlns:a16="http://schemas.microsoft.com/office/drawing/2014/main" id="{00000000-0008-0000-0F00-0000B900000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196" name="【体育館・プール】&#10;一人当たり面積該当値テキスト">
          <a:extLst>
            <a:ext uri="{FF2B5EF4-FFF2-40B4-BE49-F238E27FC236}">
              <a16:creationId xmlns:a16="http://schemas.microsoft.com/office/drawing/2014/main" id="{00000000-0008-0000-0F00-0000C4000000}"/>
            </a:ext>
          </a:extLst>
        </xdr:cNvPr>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197" name="n_1aveValue【体育館・プール】&#10;一人当たり面積">
          <a:extLst>
            <a:ext uri="{FF2B5EF4-FFF2-40B4-BE49-F238E27FC236}">
              <a16:creationId xmlns:a16="http://schemas.microsoft.com/office/drawing/2014/main" id="{00000000-0008-0000-0F00-0000C5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198" name="n_2aveValue【体育館・プール】&#10;一人当たり面積">
          <a:extLst>
            <a:ext uri="{FF2B5EF4-FFF2-40B4-BE49-F238E27FC236}">
              <a16:creationId xmlns:a16="http://schemas.microsoft.com/office/drawing/2014/main" id="{00000000-0008-0000-0F00-0000C6000000}"/>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199" name="n_3aveValue【体育館・プール】&#10;一人当たり面積">
          <a:extLst>
            <a:ext uri="{FF2B5EF4-FFF2-40B4-BE49-F238E27FC236}">
              <a16:creationId xmlns:a16="http://schemas.microsoft.com/office/drawing/2014/main" id="{00000000-0008-0000-0F00-0000C7000000}"/>
            </a:ext>
          </a:extLst>
        </xdr:cNvPr>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00000000-0008-0000-0F00-0000E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00000000-0008-0000-0F00-0000E3000000}"/>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29" name="【福祉施設】&#10;有形固定資産減価償却率最大値テキスト">
          <a:extLst>
            <a:ext uri="{FF2B5EF4-FFF2-40B4-BE49-F238E27FC236}">
              <a16:creationId xmlns:a16="http://schemas.microsoft.com/office/drawing/2014/main" id="{00000000-0008-0000-0F00-0000E500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00000000-0008-0000-0F00-0000E700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62065</xdr:rowOff>
    </xdr:from>
    <xdr:ext cx="405111" cy="259045"/>
    <xdr:sp macro="" textlink="">
      <xdr:nvSpPr>
        <xdr:cNvPr id="242" name="【福祉施設】&#10;有形固定資産減価償却率該当値テキスト">
          <a:extLst>
            <a:ext uri="{FF2B5EF4-FFF2-40B4-BE49-F238E27FC236}">
              <a16:creationId xmlns:a16="http://schemas.microsoft.com/office/drawing/2014/main" id="{00000000-0008-0000-0F00-0000F2000000}"/>
            </a:ext>
          </a:extLst>
        </xdr:cNvPr>
        <xdr:cNvSpPr txBox="1"/>
      </xdr:nvSpPr>
      <xdr:spPr>
        <a:xfrm>
          <a:off x="4673600"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43" name="n_1aveValue【福祉施設】&#10;有形固定資産減価償却率">
          <a:extLst>
            <a:ext uri="{FF2B5EF4-FFF2-40B4-BE49-F238E27FC236}">
              <a16:creationId xmlns:a16="http://schemas.microsoft.com/office/drawing/2014/main" id="{00000000-0008-0000-0F00-0000F3000000}"/>
            </a:ext>
          </a:extLst>
        </xdr:cNvPr>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44" name="n_2aveValue【福祉施設】&#10;有形固定資産減価償却率">
          <a:extLst>
            <a:ext uri="{FF2B5EF4-FFF2-40B4-BE49-F238E27FC236}">
              <a16:creationId xmlns:a16="http://schemas.microsoft.com/office/drawing/2014/main" id="{00000000-0008-0000-0F00-0000F4000000}"/>
            </a:ext>
          </a:extLst>
        </xdr:cNvPr>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45" name="n_3aveValue【福祉施設】&#10;有形固定資産減価償却率">
          <a:extLst>
            <a:ext uri="{FF2B5EF4-FFF2-40B4-BE49-F238E27FC236}">
              <a16:creationId xmlns:a16="http://schemas.microsoft.com/office/drawing/2014/main" id="{00000000-0008-0000-0F00-0000F5000000}"/>
            </a:ext>
          </a:extLst>
        </xdr:cNvPr>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a:extLst>
            <a:ext uri="{FF2B5EF4-FFF2-40B4-BE49-F238E27FC236}">
              <a16:creationId xmlns:a16="http://schemas.microsoft.com/office/drawing/2014/main" id="{00000000-0008-0000-0F00-00000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2" name="【福祉施設】&#10;一人当たり面積最小値テキスト">
          <a:extLst>
            <a:ext uri="{FF2B5EF4-FFF2-40B4-BE49-F238E27FC236}">
              <a16:creationId xmlns:a16="http://schemas.microsoft.com/office/drawing/2014/main" id="{00000000-0008-0000-0F00-000010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74" name="【福祉施設】&#10;一人当たり面積最大値テキスト">
          <a:extLst>
            <a:ext uri="{FF2B5EF4-FFF2-40B4-BE49-F238E27FC236}">
              <a16:creationId xmlns:a16="http://schemas.microsoft.com/office/drawing/2014/main" id="{00000000-0008-0000-0F00-000012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76" name="【福祉施設】&#10;一人当たり面積平均値テキスト">
          <a:extLst>
            <a:ext uri="{FF2B5EF4-FFF2-40B4-BE49-F238E27FC236}">
              <a16:creationId xmlns:a16="http://schemas.microsoft.com/office/drawing/2014/main" id="{00000000-0008-0000-0F00-000014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88537</xdr:rowOff>
    </xdr:from>
    <xdr:to>
      <xdr:col>55</xdr:col>
      <xdr:colOff>50800</xdr:colOff>
      <xdr:row>83</xdr:row>
      <xdr:rowOff>18687</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0426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111414</xdr:rowOff>
    </xdr:from>
    <xdr:ext cx="469744" cy="259045"/>
    <xdr:sp macro="" textlink="">
      <xdr:nvSpPr>
        <xdr:cNvPr id="287" name="【福祉施設】&#10;一人当たり面積該当値テキスト">
          <a:extLst>
            <a:ext uri="{FF2B5EF4-FFF2-40B4-BE49-F238E27FC236}">
              <a16:creationId xmlns:a16="http://schemas.microsoft.com/office/drawing/2014/main" id="{00000000-0008-0000-0F00-00001F010000}"/>
            </a:ext>
          </a:extLst>
        </xdr:cNvPr>
        <xdr:cNvSpPr txBox="1"/>
      </xdr:nvSpPr>
      <xdr:spPr>
        <a:xfrm>
          <a:off x="10515600" y="13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139716</xdr:rowOff>
    </xdr:from>
    <xdr:ext cx="469744" cy="259045"/>
    <xdr:sp macro="" textlink="">
      <xdr:nvSpPr>
        <xdr:cNvPr id="288" name="n_1aveValue【福祉施設】&#10;一人当たり面積">
          <a:extLst>
            <a:ext uri="{FF2B5EF4-FFF2-40B4-BE49-F238E27FC236}">
              <a16:creationId xmlns:a16="http://schemas.microsoft.com/office/drawing/2014/main" id="{00000000-0008-0000-0F00-000020010000}"/>
            </a:ext>
          </a:extLst>
        </xdr:cNvPr>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289" name="n_2aveValue【福祉施設】&#10;一人当たり面積">
          <a:extLst>
            <a:ext uri="{FF2B5EF4-FFF2-40B4-BE49-F238E27FC236}">
              <a16:creationId xmlns:a16="http://schemas.microsoft.com/office/drawing/2014/main" id="{00000000-0008-0000-0F00-000021010000}"/>
            </a:ext>
          </a:extLst>
        </xdr:cNvPr>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290" name="n_3aveValue【福祉施設】&#10;一人当たり面積">
          <a:extLst>
            <a:ext uri="{FF2B5EF4-FFF2-40B4-BE49-F238E27FC236}">
              <a16:creationId xmlns:a16="http://schemas.microsoft.com/office/drawing/2014/main" id="{00000000-0008-0000-0F00-000022010000}"/>
            </a:ext>
          </a:extLst>
        </xdr:cNvPr>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2" name="【市民会館】&#10;有形固定資産減価償却率グラフ枠">
          <a:extLst>
            <a:ext uri="{FF2B5EF4-FFF2-40B4-BE49-F238E27FC236}">
              <a16:creationId xmlns:a16="http://schemas.microsoft.com/office/drawing/2014/main" id="{00000000-0008-0000-0F00-00003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14" name="【市民会館】&#10;有形固定資産減価償却率最小値テキスト">
          <a:extLst>
            <a:ext uri="{FF2B5EF4-FFF2-40B4-BE49-F238E27FC236}">
              <a16:creationId xmlns:a16="http://schemas.microsoft.com/office/drawing/2014/main" id="{00000000-0008-0000-0F00-00003A010000}"/>
            </a:ext>
          </a:extLst>
        </xdr:cNvPr>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16" name="【市民会館】&#10;有形固定資産減価償却率最大値テキスト">
          <a:extLst>
            <a:ext uri="{FF2B5EF4-FFF2-40B4-BE49-F238E27FC236}">
              <a16:creationId xmlns:a16="http://schemas.microsoft.com/office/drawing/2014/main" id="{00000000-0008-0000-0F00-00003C010000}"/>
            </a:ext>
          </a:extLst>
        </xdr:cNvPr>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18" name="【市民会館】&#10;有形固定資産減価償却率平均値テキスト">
          <a:extLst>
            <a:ext uri="{FF2B5EF4-FFF2-40B4-BE49-F238E27FC236}">
              <a16:creationId xmlns:a16="http://schemas.microsoft.com/office/drawing/2014/main" id="{00000000-0008-0000-0F00-00003E010000}"/>
            </a:ext>
          </a:extLst>
        </xdr:cNvPr>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11685</xdr:rowOff>
    </xdr:from>
    <xdr:to>
      <xdr:col>24</xdr:col>
      <xdr:colOff>114300</xdr:colOff>
      <xdr:row>102</xdr:row>
      <xdr:rowOff>113285</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4584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34562</xdr:rowOff>
    </xdr:from>
    <xdr:ext cx="405111" cy="259045"/>
    <xdr:sp macro="" textlink="">
      <xdr:nvSpPr>
        <xdr:cNvPr id="329" name="【市民会館】&#10;有形固定資産減価償却率該当値テキスト">
          <a:extLst>
            <a:ext uri="{FF2B5EF4-FFF2-40B4-BE49-F238E27FC236}">
              <a16:creationId xmlns:a16="http://schemas.microsoft.com/office/drawing/2014/main" id="{00000000-0008-0000-0F00-000049010000}"/>
            </a:ext>
          </a:extLst>
        </xdr:cNvPr>
        <xdr:cNvSpPr txBox="1"/>
      </xdr:nvSpPr>
      <xdr:spPr>
        <a:xfrm>
          <a:off x="4673600"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159529</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F00-00004A010000}"/>
            </a:ext>
          </a:extLst>
        </xdr:cNvPr>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F00-00004C01000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F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F00-00006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F00-000067010000}"/>
            </a:ext>
          </a:extLst>
        </xdr:cNvPr>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F00-000069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372" name="【市民会館】&#10;一人当たり面積該当値テキスト">
          <a:extLst>
            <a:ext uri="{FF2B5EF4-FFF2-40B4-BE49-F238E27FC236}">
              <a16:creationId xmlns:a16="http://schemas.microsoft.com/office/drawing/2014/main" id="{00000000-0008-0000-0F00-000074010000}"/>
            </a:ext>
          </a:extLst>
        </xdr:cNvPr>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13988</xdr:rowOff>
    </xdr:from>
    <xdr:ext cx="469744" cy="259045"/>
    <xdr:sp macro="" textlink="">
      <xdr:nvSpPr>
        <xdr:cNvPr id="373" name="n_1aveValue【市民会館】&#10;一人当たり面積">
          <a:extLst>
            <a:ext uri="{FF2B5EF4-FFF2-40B4-BE49-F238E27FC236}">
              <a16:creationId xmlns:a16="http://schemas.microsoft.com/office/drawing/2014/main" id="{00000000-0008-0000-0F00-000075010000}"/>
            </a:ext>
          </a:extLst>
        </xdr:cNvPr>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74" name="n_2aveValue【市民会館】&#10;一人当たり面積">
          <a:extLst>
            <a:ext uri="{FF2B5EF4-FFF2-40B4-BE49-F238E27FC236}">
              <a16:creationId xmlns:a16="http://schemas.microsoft.com/office/drawing/2014/main" id="{00000000-0008-0000-0F00-000076010000}"/>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375" name="n_3aveValue【市民会館】&#10;一人当たり面積">
          <a:extLst>
            <a:ext uri="{FF2B5EF4-FFF2-40B4-BE49-F238E27FC236}">
              <a16:creationId xmlns:a16="http://schemas.microsoft.com/office/drawing/2014/main" id="{00000000-0008-0000-0F00-000077010000}"/>
            </a:ext>
          </a:extLst>
        </xdr:cNvPr>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399" name="【一般廃棄物処理施設】&#10;有形固定資産減価償却率最小値テキスト">
          <a:extLst>
            <a:ext uri="{FF2B5EF4-FFF2-40B4-BE49-F238E27FC236}">
              <a16:creationId xmlns:a16="http://schemas.microsoft.com/office/drawing/2014/main" id="{00000000-0008-0000-0F00-00008F010000}"/>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00000000-0008-0000-0F00-000091010000}"/>
            </a:ext>
          </a:extLst>
        </xdr:cNvPr>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00000000-0008-0000-0F00-000093010000}"/>
            </a:ext>
          </a:extLst>
        </xdr:cNvPr>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00000000-0008-0000-0F00-00009E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00000000-0008-0000-0F00-00009F010000}"/>
            </a:ext>
          </a:extLst>
        </xdr:cNvPr>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a:extLst>
            <a:ext uri="{FF2B5EF4-FFF2-40B4-BE49-F238E27FC236}">
              <a16:creationId xmlns:a16="http://schemas.microsoft.com/office/drawing/2014/main" id="{00000000-0008-0000-0F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38" name="【一般廃棄物処理施設】&#10;一人当たり有形固定資産（償却資産）額最小値テキスト">
          <a:extLst>
            <a:ext uri="{FF2B5EF4-FFF2-40B4-BE49-F238E27FC236}">
              <a16:creationId xmlns:a16="http://schemas.microsoft.com/office/drawing/2014/main" id="{00000000-0008-0000-0F00-0000B6010000}"/>
            </a:ext>
          </a:extLst>
        </xdr:cNvPr>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40" name="【一般廃棄物処理施設】&#10;一人当たり有形固定資産（償却資産）額最大値テキスト">
          <a:extLst>
            <a:ext uri="{FF2B5EF4-FFF2-40B4-BE49-F238E27FC236}">
              <a16:creationId xmlns:a16="http://schemas.microsoft.com/office/drawing/2014/main" id="{00000000-0008-0000-0F00-0000B8010000}"/>
            </a:ext>
          </a:extLst>
        </xdr:cNvPr>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28718</xdr:rowOff>
    </xdr:from>
    <xdr:ext cx="534377" cy="259045"/>
    <xdr:sp macro="" textlink="">
      <xdr:nvSpPr>
        <xdr:cNvPr id="442" name="【一般廃棄物処理施設】&#10;一人当たり有形固定資産（償却資産）額平均値テキスト">
          <a:extLst>
            <a:ext uri="{FF2B5EF4-FFF2-40B4-BE49-F238E27FC236}">
              <a16:creationId xmlns:a16="http://schemas.microsoft.com/office/drawing/2014/main" id="{00000000-0008-0000-0F00-0000BA010000}"/>
            </a:ext>
          </a:extLst>
        </xdr:cNvPr>
        <xdr:cNvSpPr txBox="1"/>
      </xdr:nvSpPr>
      <xdr:spPr>
        <a:xfrm>
          <a:off x="22199600" y="637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81736</xdr:rowOff>
    </xdr:from>
    <xdr:to>
      <xdr:col>116</xdr:col>
      <xdr:colOff>114300</xdr:colOff>
      <xdr:row>42</xdr:row>
      <xdr:rowOff>11886</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2110700" y="7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168113</xdr:rowOff>
    </xdr:from>
    <xdr:ext cx="313932" cy="259045"/>
    <xdr:sp macro="" textlink="">
      <xdr:nvSpPr>
        <xdr:cNvPr id="452" name="【一般廃棄物処理施設】&#10;一人当たり有形固定資産（償却資産）額該当値テキスト">
          <a:extLst>
            <a:ext uri="{FF2B5EF4-FFF2-40B4-BE49-F238E27FC236}">
              <a16:creationId xmlns:a16="http://schemas.microsoft.com/office/drawing/2014/main" id="{00000000-0008-0000-0F00-0000C4010000}"/>
            </a:ext>
          </a:extLst>
        </xdr:cNvPr>
        <xdr:cNvSpPr txBox="1"/>
      </xdr:nvSpPr>
      <xdr:spPr>
        <a:xfrm>
          <a:off x="22199600" y="7026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49261</xdr:rowOff>
    </xdr:from>
    <xdr:ext cx="534377" cy="259045"/>
    <xdr:sp macro="" textlink="">
      <xdr:nvSpPr>
        <xdr:cNvPr id="453" name="n_1aveValue【一般廃棄物処理施設】&#10;一人当たり有形固定資産（償却資産）額">
          <a:extLst>
            <a:ext uri="{FF2B5EF4-FFF2-40B4-BE49-F238E27FC236}">
              <a16:creationId xmlns:a16="http://schemas.microsoft.com/office/drawing/2014/main" id="{00000000-0008-0000-0F00-0000C5010000}"/>
            </a:ext>
          </a:extLst>
        </xdr:cNvPr>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454" name="n_2aveValue【一般廃棄物処理施設】&#10;一人当たり有形固定資産（償却資産）額">
          <a:extLst>
            <a:ext uri="{FF2B5EF4-FFF2-40B4-BE49-F238E27FC236}">
              <a16:creationId xmlns:a16="http://schemas.microsoft.com/office/drawing/2014/main" id="{00000000-0008-0000-0F00-0000C6010000}"/>
            </a:ext>
          </a:extLst>
        </xdr:cNvPr>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a:extLst>
            <a:ext uri="{FF2B5EF4-FFF2-40B4-BE49-F238E27FC236}">
              <a16:creationId xmlns:a16="http://schemas.microsoft.com/office/drawing/2014/main" id="{00000000-0008-0000-0F00-0000D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80" name="【保健センター・保健所】&#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482" name="【保健センター・保健所】&#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484" name="【保健センター・保健所】&#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495" name="【保健センター・保健所】&#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105427</xdr:rowOff>
    </xdr:from>
    <xdr:ext cx="405111" cy="259045"/>
    <xdr:sp macro="" textlink="">
      <xdr:nvSpPr>
        <xdr:cNvPr id="496" name="n_1aveValue【保健センター・保健所】&#10;有形固定資産減価償却率">
          <a:extLst>
            <a:ext uri="{FF2B5EF4-FFF2-40B4-BE49-F238E27FC236}">
              <a16:creationId xmlns:a16="http://schemas.microsoft.com/office/drawing/2014/main" id="{00000000-0008-0000-0F00-0000F0010000}"/>
            </a:ext>
          </a:extLst>
        </xdr:cNvPr>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497" name="n_2aveValue【保健センター・保健所】&#10;有形固定資産減価償却率">
          <a:extLst>
            <a:ext uri="{FF2B5EF4-FFF2-40B4-BE49-F238E27FC236}">
              <a16:creationId xmlns:a16="http://schemas.microsoft.com/office/drawing/2014/main" id="{00000000-0008-0000-0F00-0000F1010000}"/>
            </a:ext>
          </a:extLst>
        </xdr:cNvPr>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498" name="n_3aveValue【保健センター・保健所】&#10;有形固定資産減価償却率">
          <a:extLst>
            <a:ext uri="{FF2B5EF4-FFF2-40B4-BE49-F238E27FC236}">
              <a16:creationId xmlns:a16="http://schemas.microsoft.com/office/drawing/2014/main" id="{00000000-0008-0000-0F00-0000F2010000}"/>
            </a:ext>
          </a:extLst>
        </xdr:cNvPr>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保健センター・保健所】&#10;一人当たり面積グラフ枠">
          <a:extLst>
            <a:ext uri="{FF2B5EF4-FFF2-40B4-BE49-F238E27FC236}">
              <a16:creationId xmlns:a16="http://schemas.microsoft.com/office/drawing/2014/main" id="{00000000-0008-0000-0F00-00000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25" name="【保健センター・保健所】&#10;一人当たり面積最小値テキスト">
          <a:extLst>
            <a:ext uri="{FF2B5EF4-FFF2-40B4-BE49-F238E27FC236}">
              <a16:creationId xmlns:a16="http://schemas.microsoft.com/office/drawing/2014/main" id="{00000000-0008-0000-0F00-00000D02000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27" name="【保健センター・保健所】&#10;一人当たり面積最大値テキスト">
          <a:extLst>
            <a:ext uri="{FF2B5EF4-FFF2-40B4-BE49-F238E27FC236}">
              <a16:creationId xmlns:a16="http://schemas.microsoft.com/office/drawing/2014/main" id="{00000000-0008-0000-0F00-00000F020000}"/>
            </a:ext>
          </a:extLst>
        </xdr:cNvPr>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29" name="【保健センター・保健所】&#10;一人当たり面積平均値テキスト">
          <a:extLst>
            <a:ext uri="{FF2B5EF4-FFF2-40B4-BE49-F238E27FC236}">
              <a16:creationId xmlns:a16="http://schemas.microsoft.com/office/drawing/2014/main" id="{00000000-0008-0000-0F00-000011020000}"/>
            </a:ext>
          </a:extLst>
        </xdr:cNvPr>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2110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57349</xdr:rowOff>
    </xdr:from>
    <xdr:ext cx="469744" cy="259045"/>
    <xdr:sp macro="" textlink="">
      <xdr:nvSpPr>
        <xdr:cNvPr id="540" name="【保健センター・保健所】&#10;一人当たり面積該当値テキスト">
          <a:extLst>
            <a:ext uri="{FF2B5EF4-FFF2-40B4-BE49-F238E27FC236}">
              <a16:creationId xmlns:a16="http://schemas.microsoft.com/office/drawing/2014/main" id="{00000000-0008-0000-0F00-00001C020000}"/>
            </a:ext>
          </a:extLst>
        </xdr:cNvPr>
        <xdr:cNvSpPr txBox="1"/>
      </xdr:nvSpPr>
      <xdr:spPr>
        <a:xfrm>
          <a:off x="22199600" y="948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108149</xdr:rowOff>
    </xdr:from>
    <xdr:ext cx="469744" cy="259045"/>
    <xdr:sp macro="" textlink="">
      <xdr:nvSpPr>
        <xdr:cNvPr id="541" name="n_1aveValue【保健センター・保健所】&#10;一人当たり面積">
          <a:extLst>
            <a:ext uri="{FF2B5EF4-FFF2-40B4-BE49-F238E27FC236}">
              <a16:creationId xmlns:a16="http://schemas.microsoft.com/office/drawing/2014/main" id="{00000000-0008-0000-0F00-00001D020000}"/>
            </a:ext>
          </a:extLst>
        </xdr:cNvPr>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42" name="n_2aveValue【保健センター・保健所】&#10;一人当たり面積">
          <a:extLst>
            <a:ext uri="{FF2B5EF4-FFF2-40B4-BE49-F238E27FC236}">
              <a16:creationId xmlns:a16="http://schemas.microsoft.com/office/drawing/2014/main" id="{00000000-0008-0000-0F00-00001E020000}"/>
            </a:ext>
          </a:extLst>
        </xdr:cNvPr>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43" name="n_3aveValue【保健センター・保健所】&#10;一人当たり面積">
          <a:extLst>
            <a:ext uri="{FF2B5EF4-FFF2-40B4-BE49-F238E27FC236}">
              <a16:creationId xmlns:a16="http://schemas.microsoft.com/office/drawing/2014/main" id="{00000000-0008-0000-0F00-00001F020000}"/>
            </a:ext>
          </a:extLst>
        </xdr:cNvPr>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a:extLst>
            <a:ext uri="{FF2B5EF4-FFF2-40B4-BE49-F238E27FC236}">
              <a16:creationId xmlns:a16="http://schemas.microsoft.com/office/drawing/2014/main" id="{00000000-0008-0000-0F00-00004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580" name="【庁舎】&#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582" name="【庁舎】&#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584" name="【庁舎】&#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46355</xdr:rowOff>
    </xdr:from>
    <xdr:to>
      <xdr:col>85</xdr:col>
      <xdr:colOff>177800</xdr:colOff>
      <xdr:row>101</xdr:row>
      <xdr:rowOff>147955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69232</xdr:rowOff>
    </xdr:from>
    <xdr:ext cx="405111" cy="259045"/>
    <xdr:sp macro="" textlink="">
      <xdr:nvSpPr>
        <xdr:cNvPr id="595" name="【庁舎】&#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596" name="n_1aveValue【庁舎】&#10;有形固定資産減価償却率">
          <a:extLst>
            <a:ext uri="{FF2B5EF4-FFF2-40B4-BE49-F238E27FC236}">
              <a16:creationId xmlns:a16="http://schemas.microsoft.com/office/drawing/2014/main" id="{00000000-0008-0000-0F00-000054020000}"/>
            </a:ext>
          </a:extLst>
        </xdr:cNvPr>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597" name="n_2aveValue【庁舎】&#10;有形固定資産減価償却率">
          <a:extLst>
            <a:ext uri="{FF2B5EF4-FFF2-40B4-BE49-F238E27FC236}">
              <a16:creationId xmlns:a16="http://schemas.microsoft.com/office/drawing/2014/main" id="{00000000-0008-0000-0F00-000055020000}"/>
            </a:ext>
          </a:extLst>
        </xdr:cNvPr>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598" name="n_3aveValue【庁舎】&#10;有形固定資産減価償却率">
          <a:extLst>
            <a:ext uri="{FF2B5EF4-FFF2-40B4-BE49-F238E27FC236}">
              <a16:creationId xmlns:a16="http://schemas.microsoft.com/office/drawing/2014/main" id="{00000000-0008-0000-0F00-000056020000}"/>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000000-0008-0000-0F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25" name="【庁舎】&#10;一人当たり面積最小値テキスト">
          <a:extLst>
            <a:ext uri="{FF2B5EF4-FFF2-40B4-BE49-F238E27FC236}">
              <a16:creationId xmlns:a16="http://schemas.microsoft.com/office/drawing/2014/main" id="{00000000-0008-0000-0F00-000071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27" name="【庁舎】&#10;一人当たり面積最大値テキスト">
          <a:extLst>
            <a:ext uri="{FF2B5EF4-FFF2-40B4-BE49-F238E27FC236}">
              <a16:creationId xmlns:a16="http://schemas.microsoft.com/office/drawing/2014/main" id="{00000000-0008-0000-0F00-000073020000}"/>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29" name="【庁舎】&#10;一人当たり面積平均値テキスト">
          <a:extLst>
            <a:ext uri="{FF2B5EF4-FFF2-40B4-BE49-F238E27FC236}">
              <a16:creationId xmlns:a16="http://schemas.microsoft.com/office/drawing/2014/main" id="{00000000-0008-0000-0F00-00007502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45011</xdr:rowOff>
    </xdr:from>
    <xdr:ext cx="469744" cy="259045"/>
    <xdr:sp macro="" textlink="">
      <xdr:nvSpPr>
        <xdr:cNvPr id="640" name="【庁舎】&#10;一人当たり面積該当値テキスト">
          <a:extLst>
            <a:ext uri="{FF2B5EF4-FFF2-40B4-BE49-F238E27FC236}">
              <a16:creationId xmlns:a16="http://schemas.microsoft.com/office/drawing/2014/main" id="{00000000-0008-0000-0F00-000080020000}"/>
            </a:ext>
          </a:extLst>
        </xdr:cNvPr>
        <xdr:cNvSpPr txBox="1"/>
      </xdr:nvSpPr>
      <xdr:spPr>
        <a:xfrm>
          <a:off x="22199600" y="180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56985</xdr:rowOff>
    </xdr:from>
    <xdr:ext cx="469744" cy="259045"/>
    <xdr:sp macro="" textlink="">
      <xdr:nvSpPr>
        <xdr:cNvPr id="641" name="n_1aveValue【庁舎】&#10;一人当たり面積">
          <a:extLst>
            <a:ext uri="{FF2B5EF4-FFF2-40B4-BE49-F238E27FC236}">
              <a16:creationId xmlns:a16="http://schemas.microsoft.com/office/drawing/2014/main" id="{00000000-0008-0000-0F00-000081020000}"/>
            </a:ext>
          </a:extLst>
        </xdr:cNvPr>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42" name="n_2aveValue【庁舎】&#10;一人当たり面積">
          <a:extLst>
            <a:ext uri="{FF2B5EF4-FFF2-40B4-BE49-F238E27FC236}">
              <a16:creationId xmlns:a16="http://schemas.microsoft.com/office/drawing/2014/main" id="{00000000-0008-0000-0F00-000082020000}"/>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643" name="n_3aveValue【庁舎】&#10;一人当たり面積">
          <a:extLst>
            <a:ext uri="{FF2B5EF4-FFF2-40B4-BE49-F238E27FC236}">
              <a16:creationId xmlns:a16="http://schemas.microsoft.com/office/drawing/2014/main" id="{00000000-0008-0000-0F00-000083020000}"/>
            </a:ext>
          </a:extLst>
        </xdr:cNvPr>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では５割以下であるが、その他６分類施設では５割を超えている。また、福祉施設、保健センター・保健所は類似団体内平均値より低く、その他は高い傾向にある。一人当たり面積では、図書館、一般廃棄物処理施設では類似団体内平均値より低く、その他は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6" sqref="AM6:AT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102273177</v>
      </c>
      <c r="BO4" s="461"/>
      <c r="BP4" s="461"/>
      <c r="BQ4" s="461"/>
      <c r="BR4" s="461"/>
      <c r="BS4" s="461"/>
      <c r="BT4" s="461"/>
      <c r="BU4" s="462"/>
      <c r="BV4" s="460">
        <v>99731574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7.1</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98377842</v>
      </c>
      <c r="BO5" s="466"/>
      <c r="BP5" s="466"/>
      <c r="BQ5" s="466"/>
      <c r="BR5" s="466"/>
      <c r="BS5" s="466"/>
      <c r="BT5" s="466"/>
      <c r="BU5" s="467"/>
      <c r="BV5" s="465">
        <v>95355568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84.5</v>
      </c>
      <c r="CU5" s="436"/>
      <c r="CV5" s="436"/>
      <c r="CW5" s="436"/>
      <c r="CX5" s="436"/>
      <c r="CY5" s="436"/>
      <c r="CZ5" s="436"/>
      <c r="DA5" s="437"/>
      <c r="DB5" s="435">
        <v>82.4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3895335</v>
      </c>
      <c r="BO6" s="466"/>
      <c r="BP6" s="466"/>
      <c r="BQ6" s="466"/>
      <c r="BR6" s="466"/>
      <c r="BS6" s="466"/>
      <c r="BT6" s="466"/>
      <c r="BU6" s="467"/>
      <c r="BV6" s="465">
        <v>4376006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84.5</v>
      </c>
      <c r="CU6" s="616"/>
      <c r="CV6" s="616"/>
      <c r="CW6" s="616"/>
      <c r="CX6" s="616"/>
      <c r="CY6" s="616"/>
      <c r="CZ6" s="616"/>
      <c r="DA6" s="617"/>
      <c r="DB6" s="615">
        <v>82.4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41925</v>
      </c>
      <c r="BO7" s="466"/>
      <c r="BP7" s="466"/>
      <c r="BQ7" s="466"/>
      <c r="BR7" s="466"/>
      <c r="BS7" s="466"/>
      <c r="BT7" s="466"/>
      <c r="BU7" s="467"/>
      <c r="BV7" s="465">
        <v>670421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54234488</v>
      </c>
      <c r="CU7" s="466"/>
      <c r="CV7" s="466"/>
      <c r="CW7" s="466"/>
      <c r="CX7" s="466"/>
      <c r="CY7" s="466"/>
      <c r="CZ7" s="466"/>
      <c r="DA7" s="467"/>
      <c r="DB7" s="465">
        <v>53914092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3853410</v>
      </c>
      <c r="BO8" s="466"/>
      <c r="BP8" s="466"/>
      <c r="BQ8" s="466"/>
      <c r="BR8" s="466"/>
      <c r="BS8" s="466"/>
      <c r="BT8" s="466"/>
      <c r="BU8" s="467"/>
      <c r="BV8" s="465">
        <v>3705585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0.47</v>
      </c>
      <c r="CU8" s="579"/>
      <c r="CV8" s="579"/>
      <c r="CW8" s="579"/>
      <c r="CX8" s="579"/>
      <c r="CY8" s="579"/>
      <c r="CZ8" s="579"/>
      <c r="DA8" s="580"/>
      <c r="DB8" s="578">
        <v>0.46</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198073</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147825</v>
      </c>
      <c r="BO9" s="466"/>
      <c r="BP9" s="466"/>
      <c r="BQ9" s="466"/>
      <c r="BR9" s="466"/>
      <c r="BS9" s="466"/>
      <c r="BT9" s="466"/>
      <c r="BU9" s="467"/>
      <c r="BV9" s="465">
        <v>1336072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3.1</v>
      </c>
      <c r="CU9" s="436"/>
      <c r="CV9" s="436"/>
      <c r="CW9" s="436"/>
      <c r="CX9" s="436"/>
      <c r="CY9" s="436"/>
      <c r="CZ9" s="436"/>
      <c r="DA9" s="437"/>
      <c r="DB9" s="435">
        <v>2.8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175928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526500</v>
      </c>
      <c r="BO10" s="466"/>
      <c r="BP10" s="466"/>
      <c r="BQ10" s="466"/>
      <c r="BR10" s="466"/>
      <c r="BS10" s="466"/>
      <c r="BT10" s="466"/>
      <c r="BU10" s="467"/>
      <c r="BV10" s="465">
        <v>9749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199292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183859</v>
      </c>
      <c r="S13" s="569"/>
      <c r="T13" s="569"/>
      <c r="U13" s="569"/>
      <c r="V13" s="570"/>
      <c r="W13" s="556" t="s">
        <v>140</v>
      </c>
      <c r="X13" s="478"/>
      <c r="Y13" s="478"/>
      <c r="Z13" s="478"/>
      <c r="AA13" s="478"/>
      <c r="AB13" s="479"/>
      <c r="AC13" s="441">
        <v>53</v>
      </c>
      <c r="AD13" s="442"/>
      <c r="AE13" s="442"/>
      <c r="AF13" s="442"/>
      <c r="AG13" s="443"/>
      <c r="AH13" s="441">
        <v>40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674325</v>
      </c>
      <c r="BO13" s="466"/>
      <c r="BP13" s="466"/>
      <c r="BQ13" s="466"/>
      <c r="BR13" s="466"/>
      <c r="BS13" s="466"/>
      <c r="BT13" s="466"/>
      <c r="BU13" s="467"/>
      <c r="BV13" s="465">
        <v>1345821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-1.9</v>
      </c>
      <c r="CU13" s="436"/>
      <c r="CV13" s="436"/>
      <c r="CW13" s="436"/>
      <c r="CX13" s="436"/>
      <c r="CY13" s="436"/>
      <c r="CZ13" s="436"/>
      <c r="DA13" s="437"/>
      <c r="DB13" s="435">
        <v>-1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196134</v>
      </c>
      <c r="S14" s="569"/>
      <c r="T14" s="569"/>
      <c r="U14" s="569"/>
      <c r="V14" s="570"/>
      <c r="W14" s="571"/>
      <c r="X14" s="481"/>
      <c r="Y14" s="481"/>
      <c r="Z14" s="481"/>
      <c r="AA14" s="481"/>
      <c r="AB14" s="482"/>
      <c r="AC14" s="561">
        <v>0.1</v>
      </c>
      <c r="AD14" s="562"/>
      <c r="AE14" s="562"/>
      <c r="AF14" s="562"/>
      <c r="AG14" s="563"/>
      <c r="AH14" s="561">
        <v>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181272</v>
      </c>
      <c r="S15" s="569"/>
      <c r="T15" s="569"/>
      <c r="U15" s="569"/>
      <c r="V15" s="570"/>
      <c r="W15" s="556" t="s">
        <v>147</v>
      </c>
      <c r="X15" s="478"/>
      <c r="Y15" s="478"/>
      <c r="Z15" s="478"/>
      <c r="AA15" s="478"/>
      <c r="AB15" s="479"/>
      <c r="AC15" s="441">
        <v>12806</v>
      </c>
      <c r="AD15" s="442"/>
      <c r="AE15" s="442"/>
      <c r="AF15" s="442"/>
      <c r="AG15" s="443"/>
      <c r="AH15" s="441">
        <v>12717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23802297</v>
      </c>
      <c r="BO15" s="461"/>
      <c r="BP15" s="461"/>
      <c r="BQ15" s="461"/>
      <c r="BR15" s="461"/>
      <c r="BS15" s="461"/>
      <c r="BT15" s="461"/>
      <c r="BU15" s="462"/>
      <c r="BV15" s="460">
        <v>23569180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18.2</v>
      </c>
      <c r="AD16" s="562"/>
      <c r="AE16" s="562"/>
      <c r="AF16" s="562"/>
      <c r="AG16" s="563"/>
      <c r="AH16" s="561">
        <v>17.899999999999999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50531171</v>
      </c>
      <c r="BO16" s="466"/>
      <c r="BP16" s="466"/>
      <c r="BQ16" s="466"/>
      <c r="BR16" s="466"/>
      <c r="BS16" s="466"/>
      <c r="BT16" s="466"/>
      <c r="BU16" s="467"/>
      <c r="BV16" s="465">
        <v>50272615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57558</v>
      </c>
      <c r="AD17" s="442"/>
      <c r="AE17" s="442"/>
      <c r="AF17" s="442"/>
      <c r="AG17" s="443"/>
      <c r="AH17" s="441">
        <v>58475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54234488</v>
      </c>
      <c r="BO17" s="466"/>
      <c r="BP17" s="466"/>
      <c r="BQ17" s="466"/>
      <c r="BR17" s="466"/>
      <c r="BS17" s="466"/>
      <c r="BT17" s="466"/>
      <c r="BU17" s="467"/>
      <c r="BV17" s="465">
        <v>53914092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10.11</v>
      </c>
      <c r="M18" s="530"/>
      <c r="N18" s="530"/>
      <c r="O18" s="530"/>
      <c r="P18" s="530"/>
      <c r="Q18" s="530"/>
      <c r="R18" s="531"/>
      <c r="S18" s="531"/>
      <c r="T18" s="531"/>
      <c r="U18" s="531"/>
      <c r="V18" s="532"/>
      <c r="W18" s="546"/>
      <c r="X18" s="547"/>
      <c r="Y18" s="547"/>
      <c r="Z18" s="547"/>
      <c r="AA18" s="547"/>
      <c r="AB18" s="557"/>
      <c r="AC18" s="429">
        <v>81.7</v>
      </c>
      <c r="AD18" s="430"/>
      <c r="AE18" s="430"/>
      <c r="AF18" s="430"/>
      <c r="AG18" s="533"/>
      <c r="AH18" s="429">
        <v>82.1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48333997</v>
      </c>
      <c r="BO18" s="466"/>
      <c r="BP18" s="466"/>
      <c r="BQ18" s="466"/>
      <c r="BR18" s="466"/>
      <c r="BS18" s="466"/>
      <c r="BT18" s="466"/>
      <c r="BU18" s="467"/>
      <c r="BV18" s="465">
        <v>47049887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19592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65887508</v>
      </c>
      <c r="BO19" s="466"/>
      <c r="BP19" s="466"/>
      <c r="BQ19" s="466"/>
      <c r="BR19" s="466"/>
      <c r="BS19" s="466"/>
      <c r="BT19" s="466"/>
      <c r="BU19" s="467"/>
      <c r="BV19" s="465">
        <v>62919501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112117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11812236</v>
      </c>
      <c r="BO23" s="466"/>
      <c r="BP23" s="466"/>
      <c r="BQ23" s="466"/>
      <c r="BR23" s="466"/>
      <c r="BS23" s="466"/>
      <c r="BT23" s="466"/>
      <c r="BU23" s="467"/>
      <c r="BV23" s="465">
        <v>11316104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11440</v>
      </c>
      <c r="R24" s="442"/>
      <c r="S24" s="442"/>
      <c r="T24" s="442"/>
      <c r="U24" s="442"/>
      <c r="V24" s="443"/>
      <c r="W24" s="507"/>
      <c r="X24" s="498"/>
      <c r="Y24" s="499"/>
      <c r="Z24" s="438" t="s">
        <v>171</v>
      </c>
      <c r="AA24" s="439"/>
      <c r="AB24" s="439"/>
      <c r="AC24" s="439"/>
      <c r="AD24" s="439"/>
      <c r="AE24" s="439"/>
      <c r="AF24" s="439"/>
      <c r="AG24" s="440"/>
      <c r="AH24" s="441">
        <v>1678</v>
      </c>
      <c r="AI24" s="442"/>
      <c r="AJ24" s="442"/>
      <c r="AK24" s="442"/>
      <c r="AL24" s="443"/>
      <c r="AM24" s="441">
        <v>4960168</v>
      </c>
      <c r="AN24" s="442"/>
      <c r="AO24" s="442"/>
      <c r="AP24" s="442"/>
      <c r="AQ24" s="442"/>
      <c r="AR24" s="443"/>
      <c r="AS24" s="441">
        <v>2956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5743468</v>
      </c>
      <c r="BO24" s="466"/>
      <c r="BP24" s="466"/>
      <c r="BQ24" s="466"/>
      <c r="BR24" s="466"/>
      <c r="BS24" s="466"/>
      <c r="BT24" s="466"/>
      <c r="BU24" s="467"/>
      <c r="BV24" s="465">
        <v>6516396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9190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175</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2924456</v>
      </c>
      <c r="BO25" s="461"/>
      <c r="BP25" s="461"/>
      <c r="BQ25" s="461"/>
      <c r="BR25" s="461"/>
      <c r="BS25" s="461"/>
      <c r="BT25" s="461"/>
      <c r="BU25" s="462"/>
      <c r="BV25" s="460">
        <v>6219993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7890</v>
      </c>
      <c r="R26" s="442"/>
      <c r="S26" s="442"/>
      <c r="T26" s="442"/>
      <c r="U26" s="442"/>
      <c r="V26" s="443"/>
      <c r="W26" s="507"/>
      <c r="X26" s="498"/>
      <c r="Y26" s="499"/>
      <c r="Z26" s="438" t="s">
        <v>178</v>
      </c>
      <c r="AA26" s="520"/>
      <c r="AB26" s="520"/>
      <c r="AC26" s="520"/>
      <c r="AD26" s="520"/>
      <c r="AE26" s="520"/>
      <c r="AF26" s="520"/>
      <c r="AG26" s="521"/>
      <c r="AH26" s="441">
        <v>105</v>
      </c>
      <c r="AI26" s="442"/>
      <c r="AJ26" s="442"/>
      <c r="AK26" s="442"/>
      <c r="AL26" s="443"/>
      <c r="AM26" s="441">
        <v>315735</v>
      </c>
      <c r="AN26" s="442"/>
      <c r="AO26" s="442"/>
      <c r="AP26" s="442"/>
      <c r="AQ26" s="442"/>
      <c r="AR26" s="443"/>
      <c r="AS26" s="441">
        <v>3007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9190</v>
      </c>
      <c r="R27" s="442"/>
      <c r="S27" s="442"/>
      <c r="T27" s="442"/>
      <c r="U27" s="442"/>
      <c r="V27" s="443"/>
      <c r="W27" s="507"/>
      <c r="X27" s="498"/>
      <c r="Y27" s="499"/>
      <c r="Z27" s="438" t="s">
        <v>181</v>
      </c>
      <c r="AA27" s="439"/>
      <c r="AB27" s="439"/>
      <c r="AC27" s="439"/>
      <c r="AD27" s="439"/>
      <c r="AE27" s="439"/>
      <c r="AF27" s="439"/>
      <c r="AG27" s="440"/>
      <c r="AH27" s="441">
        <v>60</v>
      </c>
      <c r="AI27" s="442"/>
      <c r="AJ27" s="442"/>
      <c r="AK27" s="442"/>
      <c r="AL27" s="443"/>
      <c r="AM27" s="441">
        <v>198000</v>
      </c>
      <c r="AN27" s="442"/>
      <c r="AO27" s="442"/>
      <c r="AP27" s="442"/>
      <c r="AQ27" s="442"/>
      <c r="AR27" s="443"/>
      <c r="AS27" s="441">
        <v>3300</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7890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185</v>
      </c>
      <c r="AN28" s="442"/>
      <c r="AO28" s="442"/>
      <c r="AP28" s="442"/>
      <c r="AQ28" s="442"/>
      <c r="AR28" s="443"/>
      <c r="AS28" s="441" t="s">
        <v>186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10038348</v>
      </c>
      <c r="BO28" s="461"/>
      <c r="BP28" s="461"/>
      <c r="BQ28" s="461"/>
      <c r="BR28" s="461"/>
      <c r="BS28" s="461"/>
      <c r="BT28" s="461"/>
      <c r="BU28" s="462"/>
      <c r="BV28" s="460">
        <v>9511848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30</v>
      </c>
      <c r="M29" s="442"/>
      <c r="N29" s="442"/>
      <c r="O29" s="442"/>
      <c r="P29" s="443"/>
      <c r="Q29" s="441">
        <v>6040</v>
      </c>
      <c r="R29" s="442"/>
      <c r="S29" s="442"/>
      <c r="T29" s="442"/>
      <c r="U29" s="442"/>
      <c r="V29" s="443"/>
      <c r="W29" s="508"/>
      <c r="X29" s="509"/>
      <c r="Y29" s="510"/>
      <c r="Z29" s="438" t="s">
        <v>189</v>
      </c>
      <c r="AA29" s="439"/>
      <c r="AB29" s="439"/>
      <c r="AC29" s="439"/>
      <c r="AD29" s="439"/>
      <c r="AE29" s="439"/>
      <c r="AF29" s="439"/>
      <c r="AG29" s="440"/>
      <c r="AH29" s="441">
        <v>1738</v>
      </c>
      <c r="AI29" s="442"/>
      <c r="AJ29" s="442"/>
      <c r="AK29" s="442"/>
      <c r="AL29" s="443"/>
      <c r="AM29" s="441">
        <v>5158168</v>
      </c>
      <c r="AN29" s="442"/>
      <c r="AO29" s="442"/>
      <c r="AP29" s="442"/>
      <c r="AQ29" s="442"/>
      <c r="AR29" s="443"/>
      <c r="AS29" s="441">
        <v>2968</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6282857</v>
      </c>
      <c r="BO29" s="466"/>
      <c r="BP29" s="466"/>
      <c r="BQ29" s="466"/>
      <c r="BR29" s="466"/>
      <c r="BS29" s="466"/>
      <c r="BT29" s="466"/>
      <c r="BU29" s="467"/>
      <c r="BV29" s="465">
        <v>6275152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29398654</v>
      </c>
      <c r="BO30" s="469"/>
      <c r="BP30" s="469"/>
      <c r="BQ30" s="469"/>
      <c r="BR30" s="469"/>
      <c r="BS30" s="469"/>
      <c r="BT30" s="469"/>
      <c r="BU30" s="470"/>
      <c r="BV30" s="468">
        <v>28083411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特別区人事・厚生事務組合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台東区土地開発公社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病院施設会計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特別区競馬組合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台東区産業振興事業団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東京二十三区清掃一部事務組合</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台東区芸術文化財団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老人保健施設会計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東京都後期高齢者医療広域連合（一般会計）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東京都後期高齢者医療広域連合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WPfhJgiQLs7XKJ/+rP9kM4Rq0GGXPxmP+sJfRv4x4tHtgmB3tlGlPMctoVgYhBDTkcvlzVRln2PHJYrlmLsXQ==" saltValue="zorPJbJz1VwhH6Mwc27M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22514786</v>
      </c>
      <c r="S5" s="727"/>
      <c r="T5" s="727"/>
      <c r="U5" s="727"/>
      <c r="V5" s="727"/>
      <c r="W5" s="727"/>
      <c r="X5" s="727"/>
      <c r="Y5" s="773"/>
      <c r="Z5" s="791">
        <v>22</v>
      </c>
      <c r="AA5" s="791"/>
      <c r="AB5" s="791"/>
      <c r="AC5" s="791"/>
      <c r="AD5" s="792">
        <v>22514786</v>
      </c>
      <c r="AE5" s="792"/>
      <c r="AF5" s="792"/>
      <c r="AG5" s="792"/>
      <c r="AH5" s="792"/>
      <c r="AI5" s="792"/>
      <c r="AJ5" s="792"/>
      <c r="AK5" s="792"/>
      <c r="AL5" s="774">
        <v>39.4</v>
      </c>
      <c r="AM5" s="743"/>
      <c r="AN5" s="743"/>
      <c r="AO5" s="775"/>
      <c r="AP5" s="760" t="s">
        <v>230</v>
      </c>
      <c r="AQ5" s="761"/>
      <c r="AR5" s="761"/>
      <c r="AS5" s="761"/>
      <c r="AT5" s="761"/>
      <c r="AU5" s="761"/>
      <c r="AV5" s="761"/>
      <c r="AW5" s="761"/>
      <c r="AX5" s="761"/>
      <c r="AY5" s="761"/>
      <c r="AZ5" s="761"/>
      <c r="BA5" s="761"/>
      <c r="BB5" s="761"/>
      <c r="BC5" s="761"/>
      <c r="BD5" s="761"/>
      <c r="BE5" s="761"/>
      <c r="BF5" s="762"/>
      <c r="BG5" s="661">
        <v>22511753</v>
      </c>
      <c r="BH5" s="664"/>
      <c r="BI5" s="664"/>
      <c r="BJ5" s="664"/>
      <c r="BK5" s="664"/>
      <c r="BL5" s="664"/>
      <c r="BM5" s="664"/>
      <c r="BN5" s="665"/>
      <c r="BO5" s="723">
        <v>100</v>
      </c>
      <c r="BP5" s="723"/>
      <c r="BQ5" s="723"/>
      <c r="BR5" s="723"/>
      <c r="BS5" s="724" t="s">
        <v>130</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329908</v>
      </c>
      <c r="S6" s="664"/>
      <c r="T6" s="664"/>
      <c r="U6" s="664"/>
      <c r="V6" s="664"/>
      <c r="W6" s="664"/>
      <c r="X6" s="664"/>
      <c r="Y6" s="665"/>
      <c r="Z6" s="723">
        <v>0.3</v>
      </c>
      <c r="AA6" s="723"/>
      <c r="AB6" s="723"/>
      <c r="AC6" s="723"/>
      <c r="AD6" s="724">
        <v>329908</v>
      </c>
      <c r="AE6" s="724"/>
      <c r="AF6" s="724"/>
      <c r="AG6" s="724"/>
      <c r="AH6" s="724"/>
      <c r="AI6" s="724"/>
      <c r="AJ6" s="724"/>
      <c r="AK6" s="724"/>
      <c r="AL6" s="666">
        <v>0.6</v>
      </c>
      <c r="AM6" s="667"/>
      <c r="AN6" s="667"/>
      <c r="AO6" s="725"/>
      <c r="AP6" s="658" t="s">
        <v>235</v>
      </c>
      <c r="AQ6" s="659"/>
      <c r="AR6" s="659"/>
      <c r="AS6" s="659"/>
      <c r="AT6" s="659"/>
      <c r="AU6" s="659"/>
      <c r="AV6" s="659"/>
      <c r="AW6" s="659"/>
      <c r="AX6" s="659"/>
      <c r="AY6" s="659"/>
      <c r="AZ6" s="659"/>
      <c r="BA6" s="659"/>
      <c r="BB6" s="659"/>
      <c r="BC6" s="659"/>
      <c r="BD6" s="659"/>
      <c r="BE6" s="659"/>
      <c r="BF6" s="660"/>
      <c r="BG6" s="661">
        <v>22511753</v>
      </c>
      <c r="BH6" s="664"/>
      <c r="BI6" s="664"/>
      <c r="BJ6" s="664"/>
      <c r="BK6" s="664"/>
      <c r="BL6" s="664"/>
      <c r="BM6" s="664"/>
      <c r="BN6" s="665"/>
      <c r="BO6" s="723">
        <v>100</v>
      </c>
      <c r="BP6" s="723"/>
      <c r="BQ6" s="723"/>
      <c r="BR6" s="723"/>
      <c r="BS6" s="724" t="s">
        <v>236</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630824</v>
      </c>
      <c r="CS6" s="664"/>
      <c r="CT6" s="664"/>
      <c r="CU6" s="664"/>
      <c r="CV6" s="664"/>
      <c r="CW6" s="664"/>
      <c r="CX6" s="664"/>
      <c r="CY6" s="665"/>
      <c r="CZ6" s="774">
        <v>0.6</v>
      </c>
      <c r="DA6" s="743"/>
      <c r="DB6" s="743"/>
      <c r="DC6" s="777"/>
      <c r="DD6" s="669" t="s">
        <v>130</v>
      </c>
      <c r="DE6" s="664"/>
      <c r="DF6" s="664"/>
      <c r="DG6" s="664"/>
      <c r="DH6" s="664"/>
      <c r="DI6" s="664"/>
      <c r="DJ6" s="664"/>
      <c r="DK6" s="664"/>
      <c r="DL6" s="664"/>
      <c r="DM6" s="664"/>
      <c r="DN6" s="664"/>
      <c r="DO6" s="664"/>
      <c r="DP6" s="665"/>
      <c r="DQ6" s="669">
        <v>630415</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78159</v>
      </c>
      <c r="S7" s="664"/>
      <c r="T7" s="664"/>
      <c r="U7" s="664"/>
      <c r="V7" s="664"/>
      <c r="W7" s="664"/>
      <c r="X7" s="664"/>
      <c r="Y7" s="665"/>
      <c r="Z7" s="723">
        <v>0.1</v>
      </c>
      <c r="AA7" s="723"/>
      <c r="AB7" s="723"/>
      <c r="AC7" s="723"/>
      <c r="AD7" s="724">
        <v>78159</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18859125</v>
      </c>
      <c r="BH7" s="664"/>
      <c r="BI7" s="664"/>
      <c r="BJ7" s="664"/>
      <c r="BK7" s="664"/>
      <c r="BL7" s="664"/>
      <c r="BM7" s="664"/>
      <c r="BN7" s="665"/>
      <c r="BO7" s="723">
        <v>83.8</v>
      </c>
      <c r="BP7" s="723"/>
      <c r="BQ7" s="723"/>
      <c r="BR7" s="723"/>
      <c r="BS7" s="724" t="s">
        <v>236</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9706888</v>
      </c>
      <c r="CS7" s="664"/>
      <c r="CT7" s="664"/>
      <c r="CU7" s="664"/>
      <c r="CV7" s="664"/>
      <c r="CW7" s="664"/>
      <c r="CX7" s="664"/>
      <c r="CY7" s="665"/>
      <c r="CZ7" s="723">
        <v>9.9</v>
      </c>
      <c r="DA7" s="723"/>
      <c r="DB7" s="723"/>
      <c r="DC7" s="723"/>
      <c r="DD7" s="669">
        <v>265706</v>
      </c>
      <c r="DE7" s="664"/>
      <c r="DF7" s="664"/>
      <c r="DG7" s="664"/>
      <c r="DH7" s="664"/>
      <c r="DI7" s="664"/>
      <c r="DJ7" s="664"/>
      <c r="DK7" s="664"/>
      <c r="DL7" s="664"/>
      <c r="DM7" s="664"/>
      <c r="DN7" s="664"/>
      <c r="DO7" s="664"/>
      <c r="DP7" s="665"/>
      <c r="DQ7" s="669">
        <v>8258758</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260958</v>
      </c>
      <c r="S8" s="664"/>
      <c r="T8" s="664"/>
      <c r="U8" s="664"/>
      <c r="V8" s="664"/>
      <c r="W8" s="664"/>
      <c r="X8" s="664"/>
      <c r="Y8" s="665"/>
      <c r="Z8" s="723">
        <v>0.3</v>
      </c>
      <c r="AA8" s="723"/>
      <c r="AB8" s="723"/>
      <c r="AC8" s="723"/>
      <c r="AD8" s="724">
        <v>260958</v>
      </c>
      <c r="AE8" s="724"/>
      <c r="AF8" s="724"/>
      <c r="AG8" s="724"/>
      <c r="AH8" s="724"/>
      <c r="AI8" s="724"/>
      <c r="AJ8" s="724"/>
      <c r="AK8" s="724"/>
      <c r="AL8" s="666">
        <v>0.5</v>
      </c>
      <c r="AM8" s="667"/>
      <c r="AN8" s="667"/>
      <c r="AO8" s="725"/>
      <c r="AP8" s="658" t="s">
        <v>242</v>
      </c>
      <c r="AQ8" s="659"/>
      <c r="AR8" s="659"/>
      <c r="AS8" s="659"/>
      <c r="AT8" s="659"/>
      <c r="AU8" s="659"/>
      <c r="AV8" s="659"/>
      <c r="AW8" s="659"/>
      <c r="AX8" s="659"/>
      <c r="AY8" s="659"/>
      <c r="AZ8" s="659"/>
      <c r="BA8" s="659"/>
      <c r="BB8" s="659"/>
      <c r="BC8" s="659"/>
      <c r="BD8" s="659"/>
      <c r="BE8" s="659"/>
      <c r="BF8" s="660"/>
      <c r="BG8" s="661">
        <v>395460</v>
      </c>
      <c r="BH8" s="664"/>
      <c r="BI8" s="664"/>
      <c r="BJ8" s="664"/>
      <c r="BK8" s="664"/>
      <c r="BL8" s="664"/>
      <c r="BM8" s="664"/>
      <c r="BN8" s="665"/>
      <c r="BO8" s="723">
        <v>1.8</v>
      </c>
      <c r="BP8" s="723"/>
      <c r="BQ8" s="723"/>
      <c r="BR8" s="723"/>
      <c r="BS8" s="669" t="s">
        <v>236</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53488804</v>
      </c>
      <c r="CS8" s="664"/>
      <c r="CT8" s="664"/>
      <c r="CU8" s="664"/>
      <c r="CV8" s="664"/>
      <c r="CW8" s="664"/>
      <c r="CX8" s="664"/>
      <c r="CY8" s="665"/>
      <c r="CZ8" s="723">
        <v>54.4</v>
      </c>
      <c r="DA8" s="723"/>
      <c r="DB8" s="723"/>
      <c r="DC8" s="723"/>
      <c r="DD8" s="669">
        <v>1922296</v>
      </c>
      <c r="DE8" s="664"/>
      <c r="DF8" s="664"/>
      <c r="DG8" s="664"/>
      <c r="DH8" s="664"/>
      <c r="DI8" s="664"/>
      <c r="DJ8" s="664"/>
      <c r="DK8" s="664"/>
      <c r="DL8" s="664"/>
      <c r="DM8" s="664"/>
      <c r="DN8" s="664"/>
      <c r="DO8" s="664"/>
      <c r="DP8" s="665"/>
      <c r="DQ8" s="669">
        <v>26303709</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214160</v>
      </c>
      <c r="S9" s="664"/>
      <c r="T9" s="664"/>
      <c r="U9" s="664"/>
      <c r="V9" s="664"/>
      <c r="W9" s="664"/>
      <c r="X9" s="664"/>
      <c r="Y9" s="665"/>
      <c r="Z9" s="723">
        <v>0.2</v>
      </c>
      <c r="AA9" s="723"/>
      <c r="AB9" s="723"/>
      <c r="AC9" s="723"/>
      <c r="AD9" s="724">
        <v>214160</v>
      </c>
      <c r="AE9" s="724"/>
      <c r="AF9" s="724"/>
      <c r="AG9" s="724"/>
      <c r="AH9" s="724"/>
      <c r="AI9" s="724"/>
      <c r="AJ9" s="724"/>
      <c r="AK9" s="724"/>
      <c r="AL9" s="666">
        <v>0.4</v>
      </c>
      <c r="AM9" s="667"/>
      <c r="AN9" s="667"/>
      <c r="AO9" s="725"/>
      <c r="AP9" s="658" t="s">
        <v>245</v>
      </c>
      <c r="AQ9" s="659"/>
      <c r="AR9" s="659"/>
      <c r="AS9" s="659"/>
      <c r="AT9" s="659"/>
      <c r="AU9" s="659"/>
      <c r="AV9" s="659"/>
      <c r="AW9" s="659"/>
      <c r="AX9" s="659"/>
      <c r="AY9" s="659"/>
      <c r="AZ9" s="659"/>
      <c r="BA9" s="659"/>
      <c r="BB9" s="659"/>
      <c r="BC9" s="659"/>
      <c r="BD9" s="659"/>
      <c r="BE9" s="659"/>
      <c r="BF9" s="660"/>
      <c r="BG9" s="661">
        <v>18463665</v>
      </c>
      <c r="BH9" s="664"/>
      <c r="BI9" s="664"/>
      <c r="BJ9" s="664"/>
      <c r="BK9" s="664"/>
      <c r="BL9" s="664"/>
      <c r="BM9" s="664"/>
      <c r="BN9" s="665"/>
      <c r="BO9" s="723">
        <v>82</v>
      </c>
      <c r="BP9" s="723"/>
      <c r="BQ9" s="723"/>
      <c r="BR9" s="723"/>
      <c r="BS9" s="669" t="s">
        <v>130</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8194075</v>
      </c>
      <c r="CS9" s="664"/>
      <c r="CT9" s="664"/>
      <c r="CU9" s="664"/>
      <c r="CV9" s="664"/>
      <c r="CW9" s="664"/>
      <c r="CX9" s="664"/>
      <c r="CY9" s="665"/>
      <c r="CZ9" s="723">
        <v>8.3000000000000007</v>
      </c>
      <c r="DA9" s="723"/>
      <c r="DB9" s="723"/>
      <c r="DC9" s="723"/>
      <c r="DD9" s="669">
        <v>649068</v>
      </c>
      <c r="DE9" s="664"/>
      <c r="DF9" s="664"/>
      <c r="DG9" s="664"/>
      <c r="DH9" s="664"/>
      <c r="DI9" s="664"/>
      <c r="DJ9" s="664"/>
      <c r="DK9" s="664"/>
      <c r="DL9" s="664"/>
      <c r="DM9" s="664"/>
      <c r="DN9" s="664"/>
      <c r="DO9" s="664"/>
      <c r="DP9" s="665"/>
      <c r="DQ9" s="669">
        <v>6584137</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t="s">
        <v>130</v>
      </c>
      <c r="BH10" s="664"/>
      <c r="BI10" s="664"/>
      <c r="BJ10" s="664"/>
      <c r="BK10" s="664"/>
      <c r="BL10" s="664"/>
      <c r="BM10" s="664"/>
      <c r="BN10" s="665"/>
      <c r="BO10" s="723" t="s">
        <v>130</v>
      </c>
      <c r="BP10" s="723"/>
      <c r="BQ10" s="723"/>
      <c r="BR10" s="723"/>
      <c r="BS10" s="669" t="s">
        <v>130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187209</v>
      </c>
      <c r="CS10" s="664"/>
      <c r="CT10" s="664"/>
      <c r="CU10" s="664"/>
      <c r="CV10" s="664"/>
      <c r="CW10" s="664"/>
      <c r="CX10" s="664"/>
      <c r="CY10" s="665"/>
      <c r="CZ10" s="723">
        <v>0.2</v>
      </c>
      <c r="DA10" s="723"/>
      <c r="DB10" s="723"/>
      <c r="DC10" s="723"/>
      <c r="DD10" s="669" t="s">
        <v>130</v>
      </c>
      <c r="DE10" s="664"/>
      <c r="DF10" s="664"/>
      <c r="DG10" s="664"/>
      <c r="DH10" s="664"/>
      <c r="DI10" s="664"/>
      <c r="DJ10" s="664"/>
      <c r="DK10" s="664"/>
      <c r="DL10" s="664"/>
      <c r="DM10" s="664"/>
      <c r="DN10" s="664"/>
      <c r="DO10" s="664"/>
      <c r="DP10" s="665"/>
      <c r="DQ10" s="669">
        <v>132371</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236</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t="s">
        <v>236</v>
      </c>
      <c r="BH11" s="664"/>
      <c r="BI11" s="664"/>
      <c r="BJ11" s="664"/>
      <c r="BK11" s="664"/>
      <c r="BL11" s="664"/>
      <c r="BM11" s="664"/>
      <c r="BN11" s="665"/>
      <c r="BO11" s="723" t="s">
        <v>236</v>
      </c>
      <c r="BP11" s="723"/>
      <c r="BQ11" s="723"/>
      <c r="BR11" s="723"/>
      <c r="BS11" s="669" t="s">
        <v>236</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t="s">
        <v>130</v>
      </c>
      <c r="CS11" s="664"/>
      <c r="CT11" s="664"/>
      <c r="CU11" s="664"/>
      <c r="CV11" s="664"/>
      <c r="CW11" s="664"/>
      <c r="CX11" s="664"/>
      <c r="CY11" s="665"/>
      <c r="CZ11" s="723" t="s">
        <v>130</v>
      </c>
      <c r="DA11" s="723"/>
      <c r="DB11" s="723"/>
      <c r="DC11" s="723"/>
      <c r="DD11" s="669" t="s">
        <v>130</v>
      </c>
      <c r="DE11" s="664"/>
      <c r="DF11" s="664"/>
      <c r="DG11" s="664"/>
      <c r="DH11" s="664"/>
      <c r="DI11" s="664"/>
      <c r="DJ11" s="664"/>
      <c r="DK11" s="664"/>
      <c r="DL11" s="664"/>
      <c r="DM11" s="664"/>
      <c r="DN11" s="664"/>
      <c r="DO11" s="664"/>
      <c r="DP11" s="665"/>
      <c r="DQ11" s="669" t="s">
        <v>236</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4930994</v>
      </c>
      <c r="S12" s="664"/>
      <c r="T12" s="664"/>
      <c r="U12" s="664"/>
      <c r="V12" s="664"/>
      <c r="W12" s="664"/>
      <c r="X12" s="664"/>
      <c r="Y12" s="665"/>
      <c r="Z12" s="723">
        <v>4.8</v>
      </c>
      <c r="AA12" s="723"/>
      <c r="AB12" s="723"/>
      <c r="AC12" s="723"/>
      <c r="AD12" s="724">
        <v>4930994</v>
      </c>
      <c r="AE12" s="724"/>
      <c r="AF12" s="724"/>
      <c r="AG12" s="724"/>
      <c r="AH12" s="724"/>
      <c r="AI12" s="724"/>
      <c r="AJ12" s="724"/>
      <c r="AK12" s="724"/>
      <c r="AL12" s="666">
        <v>8.6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t="s">
        <v>130</v>
      </c>
      <c r="BH12" s="664"/>
      <c r="BI12" s="664"/>
      <c r="BJ12" s="664"/>
      <c r="BK12" s="664"/>
      <c r="BL12" s="664"/>
      <c r="BM12" s="664"/>
      <c r="BN12" s="665"/>
      <c r="BO12" s="723" t="s">
        <v>130</v>
      </c>
      <c r="BP12" s="723"/>
      <c r="BQ12" s="723"/>
      <c r="BR12" s="723"/>
      <c r="BS12" s="669" t="s">
        <v>130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3860734</v>
      </c>
      <c r="CS12" s="664"/>
      <c r="CT12" s="664"/>
      <c r="CU12" s="664"/>
      <c r="CV12" s="664"/>
      <c r="CW12" s="664"/>
      <c r="CX12" s="664"/>
      <c r="CY12" s="665"/>
      <c r="CZ12" s="723">
        <v>3.9</v>
      </c>
      <c r="DA12" s="723"/>
      <c r="DB12" s="723"/>
      <c r="DC12" s="723"/>
      <c r="DD12" s="669">
        <v>279867</v>
      </c>
      <c r="DE12" s="664"/>
      <c r="DF12" s="664"/>
      <c r="DG12" s="664"/>
      <c r="DH12" s="664"/>
      <c r="DI12" s="664"/>
      <c r="DJ12" s="664"/>
      <c r="DK12" s="664"/>
      <c r="DL12" s="664"/>
      <c r="DM12" s="664"/>
      <c r="DN12" s="664"/>
      <c r="DO12" s="664"/>
      <c r="DP12" s="665"/>
      <c r="DQ12" s="669">
        <v>1830142</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236</v>
      </c>
      <c r="S13" s="664"/>
      <c r="T13" s="664"/>
      <c r="U13" s="664"/>
      <c r="V13" s="664"/>
      <c r="W13" s="664"/>
      <c r="X13" s="664"/>
      <c r="Y13" s="665"/>
      <c r="Z13" s="723" t="s">
        <v>236</v>
      </c>
      <c r="AA13" s="723"/>
      <c r="AB13" s="723"/>
      <c r="AC13" s="723"/>
      <c r="AD13" s="724" t="s">
        <v>130</v>
      </c>
      <c r="AE13" s="724"/>
      <c r="AF13" s="724"/>
      <c r="AG13" s="724"/>
      <c r="AH13" s="724"/>
      <c r="AI13" s="724"/>
      <c r="AJ13" s="724"/>
      <c r="AK13" s="724"/>
      <c r="AL13" s="666" t="s">
        <v>130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t="s">
        <v>130</v>
      </c>
      <c r="BH13" s="664"/>
      <c r="BI13" s="664"/>
      <c r="BJ13" s="664"/>
      <c r="BK13" s="664"/>
      <c r="BL13" s="664"/>
      <c r="BM13" s="664"/>
      <c r="BN13" s="665"/>
      <c r="BO13" s="723" t="s">
        <v>236</v>
      </c>
      <c r="BP13" s="723"/>
      <c r="BQ13" s="723"/>
      <c r="BR13" s="723"/>
      <c r="BS13" s="669" t="s">
        <v>236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5965926</v>
      </c>
      <c r="CS13" s="664"/>
      <c r="CT13" s="664"/>
      <c r="CU13" s="664"/>
      <c r="CV13" s="664"/>
      <c r="CW13" s="664"/>
      <c r="CX13" s="664"/>
      <c r="CY13" s="665"/>
      <c r="CZ13" s="723">
        <v>6.1</v>
      </c>
      <c r="DA13" s="723"/>
      <c r="DB13" s="723"/>
      <c r="DC13" s="723"/>
      <c r="DD13" s="669">
        <v>2407769</v>
      </c>
      <c r="DE13" s="664"/>
      <c r="DF13" s="664"/>
      <c r="DG13" s="664"/>
      <c r="DH13" s="664"/>
      <c r="DI13" s="664"/>
      <c r="DJ13" s="664"/>
      <c r="DK13" s="664"/>
      <c r="DL13" s="664"/>
      <c r="DM13" s="664"/>
      <c r="DN13" s="664"/>
      <c r="DO13" s="664"/>
      <c r="DP13" s="665"/>
      <c r="DQ13" s="669">
        <v>5051150</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236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70955</v>
      </c>
      <c r="BH14" s="664"/>
      <c r="BI14" s="664"/>
      <c r="BJ14" s="664"/>
      <c r="BK14" s="664"/>
      <c r="BL14" s="664"/>
      <c r="BM14" s="664"/>
      <c r="BN14" s="665"/>
      <c r="BO14" s="723">
        <v>0.3</v>
      </c>
      <c r="BP14" s="723"/>
      <c r="BQ14" s="723"/>
      <c r="BR14" s="723"/>
      <c r="BS14" s="669" t="s">
        <v>236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992886</v>
      </c>
      <c r="CS14" s="664"/>
      <c r="CT14" s="664"/>
      <c r="CU14" s="664"/>
      <c r="CV14" s="664"/>
      <c r="CW14" s="664"/>
      <c r="CX14" s="664"/>
      <c r="CY14" s="665"/>
      <c r="CZ14" s="723">
        <v>1</v>
      </c>
      <c r="DA14" s="723"/>
      <c r="DB14" s="723"/>
      <c r="DC14" s="723"/>
      <c r="DD14" s="669">
        <v>404339</v>
      </c>
      <c r="DE14" s="664"/>
      <c r="DF14" s="664"/>
      <c r="DG14" s="664"/>
      <c r="DH14" s="664"/>
      <c r="DI14" s="664"/>
      <c r="DJ14" s="664"/>
      <c r="DK14" s="664"/>
      <c r="DL14" s="664"/>
      <c r="DM14" s="664"/>
      <c r="DN14" s="664"/>
      <c r="DO14" s="664"/>
      <c r="DP14" s="665"/>
      <c r="DQ14" s="669">
        <v>768432</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196707</v>
      </c>
      <c r="S15" s="664"/>
      <c r="T15" s="664"/>
      <c r="U15" s="664"/>
      <c r="V15" s="664"/>
      <c r="W15" s="664"/>
      <c r="X15" s="664"/>
      <c r="Y15" s="665"/>
      <c r="Z15" s="723">
        <v>0.2</v>
      </c>
      <c r="AA15" s="723"/>
      <c r="AB15" s="723"/>
      <c r="AC15" s="723"/>
      <c r="AD15" s="724">
        <v>196707</v>
      </c>
      <c r="AE15" s="724"/>
      <c r="AF15" s="724"/>
      <c r="AG15" s="724"/>
      <c r="AH15" s="724"/>
      <c r="AI15" s="724"/>
      <c r="AJ15" s="724"/>
      <c r="AK15" s="724"/>
      <c r="AL15" s="666">
        <v>0.3</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3581673</v>
      </c>
      <c r="BH15" s="664"/>
      <c r="BI15" s="664"/>
      <c r="BJ15" s="664"/>
      <c r="BK15" s="664"/>
      <c r="BL15" s="664"/>
      <c r="BM15" s="664"/>
      <c r="BN15" s="665"/>
      <c r="BO15" s="723">
        <v>15.9</v>
      </c>
      <c r="BP15" s="723"/>
      <c r="BQ15" s="723"/>
      <c r="BR15" s="723"/>
      <c r="BS15" s="669" t="s">
        <v>236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13287566</v>
      </c>
      <c r="CS15" s="664"/>
      <c r="CT15" s="664"/>
      <c r="CU15" s="664"/>
      <c r="CV15" s="664"/>
      <c r="CW15" s="664"/>
      <c r="CX15" s="664"/>
      <c r="CY15" s="665"/>
      <c r="CZ15" s="723">
        <v>13.5</v>
      </c>
      <c r="DA15" s="723"/>
      <c r="DB15" s="723"/>
      <c r="DC15" s="723"/>
      <c r="DD15" s="669">
        <v>5449166</v>
      </c>
      <c r="DE15" s="664"/>
      <c r="DF15" s="664"/>
      <c r="DG15" s="664"/>
      <c r="DH15" s="664"/>
      <c r="DI15" s="664"/>
      <c r="DJ15" s="664"/>
      <c r="DK15" s="664"/>
      <c r="DL15" s="664"/>
      <c r="DM15" s="664"/>
      <c r="DN15" s="664"/>
      <c r="DO15" s="664"/>
      <c r="DP15" s="665"/>
      <c r="DQ15" s="669">
        <v>10408688</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236</v>
      </c>
      <c r="AE16" s="724"/>
      <c r="AF16" s="724"/>
      <c r="AG16" s="724"/>
      <c r="AH16" s="724"/>
      <c r="AI16" s="724"/>
      <c r="AJ16" s="724"/>
      <c r="AK16" s="724"/>
      <c r="AL16" s="666" t="s">
        <v>130</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130</v>
      </c>
      <c r="BP16" s="723"/>
      <c r="BQ16" s="723"/>
      <c r="BR16" s="723"/>
      <c r="BS16" s="669" t="s">
        <v>236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130</v>
      </c>
      <c r="CS16" s="664"/>
      <c r="CT16" s="664"/>
      <c r="CU16" s="664"/>
      <c r="CV16" s="664"/>
      <c r="CW16" s="664"/>
      <c r="CX16" s="664"/>
      <c r="CY16" s="665"/>
      <c r="CZ16" s="723" t="s">
        <v>236</v>
      </c>
      <c r="DA16" s="723"/>
      <c r="DB16" s="723"/>
      <c r="DC16" s="723"/>
      <c r="DD16" s="669" t="s">
        <v>236</v>
      </c>
      <c r="DE16" s="664"/>
      <c r="DF16" s="664"/>
      <c r="DG16" s="664"/>
      <c r="DH16" s="664"/>
      <c r="DI16" s="664"/>
      <c r="DJ16" s="664"/>
      <c r="DK16" s="664"/>
      <c r="DL16" s="664"/>
      <c r="DM16" s="664"/>
      <c r="DN16" s="664"/>
      <c r="DO16" s="664"/>
      <c r="DP16" s="665"/>
      <c r="DQ16" s="669" t="s">
        <v>236</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96081</v>
      </c>
      <c r="S17" s="664"/>
      <c r="T17" s="664"/>
      <c r="U17" s="664"/>
      <c r="V17" s="664"/>
      <c r="W17" s="664"/>
      <c r="X17" s="664"/>
      <c r="Y17" s="665"/>
      <c r="Z17" s="723">
        <v>0.1</v>
      </c>
      <c r="AA17" s="723"/>
      <c r="AB17" s="723"/>
      <c r="AC17" s="723"/>
      <c r="AD17" s="724">
        <v>96081</v>
      </c>
      <c r="AE17" s="724"/>
      <c r="AF17" s="724"/>
      <c r="AG17" s="724"/>
      <c r="AH17" s="724"/>
      <c r="AI17" s="724"/>
      <c r="AJ17" s="724"/>
      <c r="AK17" s="724"/>
      <c r="AL17" s="666">
        <v>0.2</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236</v>
      </c>
      <c r="BP17" s="723"/>
      <c r="BQ17" s="723"/>
      <c r="BR17" s="723"/>
      <c r="BS17" s="669" t="s">
        <v>130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2062930</v>
      </c>
      <c r="CS17" s="664"/>
      <c r="CT17" s="664"/>
      <c r="CU17" s="664"/>
      <c r="CV17" s="664"/>
      <c r="CW17" s="664"/>
      <c r="CX17" s="664"/>
      <c r="CY17" s="665"/>
      <c r="CZ17" s="723">
        <v>2.1</v>
      </c>
      <c r="DA17" s="723"/>
      <c r="DB17" s="723"/>
      <c r="DC17" s="723"/>
      <c r="DD17" s="669" t="s">
        <v>130</v>
      </c>
      <c r="DE17" s="664"/>
      <c r="DF17" s="664"/>
      <c r="DG17" s="664"/>
      <c r="DH17" s="664"/>
      <c r="DI17" s="664"/>
      <c r="DJ17" s="664"/>
      <c r="DK17" s="664"/>
      <c r="DL17" s="664"/>
      <c r="DM17" s="664"/>
      <c r="DN17" s="664"/>
      <c r="DO17" s="664"/>
      <c r="DP17" s="665"/>
      <c r="DQ17" s="669">
        <v>2024371</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t="s">
        <v>236</v>
      </c>
      <c r="S18" s="664"/>
      <c r="T18" s="664"/>
      <c r="U18" s="664"/>
      <c r="V18" s="664"/>
      <c r="W18" s="664"/>
      <c r="X18" s="664"/>
      <c r="Y18" s="665"/>
      <c r="Z18" s="723" t="s">
        <v>236</v>
      </c>
      <c r="AA18" s="723"/>
      <c r="AB18" s="723"/>
      <c r="AC18" s="723"/>
      <c r="AD18" s="724" t="s">
        <v>130</v>
      </c>
      <c r="AE18" s="724"/>
      <c r="AF18" s="724"/>
      <c r="AG18" s="724"/>
      <c r="AH18" s="724"/>
      <c r="AI18" s="724"/>
      <c r="AJ18" s="724"/>
      <c r="AK18" s="724"/>
      <c r="AL18" s="666" t="s">
        <v>236</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t="s">
        <v>130</v>
      </c>
      <c r="S19" s="664"/>
      <c r="T19" s="664"/>
      <c r="U19" s="664"/>
      <c r="V19" s="664"/>
      <c r="W19" s="664"/>
      <c r="X19" s="664"/>
      <c r="Y19" s="665"/>
      <c r="Z19" s="723" t="s">
        <v>236</v>
      </c>
      <c r="AA19" s="723"/>
      <c r="AB19" s="723"/>
      <c r="AC19" s="723"/>
      <c r="AD19" s="724" t="s">
        <v>236</v>
      </c>
      <c r="AE19" s="724"/>
      <c r="AF19" s="724"/>
      <c r="AG19" s="724"/>
      <c r="AH19" s="724"/>
      <c r="AI19" s="724"/>
      <c r="AJ19" s="724"/>
      <c r="AK19" s="724"/>
      <c r="AL19" s="666" t="s">
        <v>236</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3033</v>
      </c>
      <c r="BH19" s="664"/>
      <c r="BI19" s="664"/>
      <c r="BJ19" s="664"/>
      <c r="BK19" s="664"/>
      <c r="BL19" s="664"/>
      <c r="BM19" s="664"/>
      <c r="BN19" s="665"/>
      <c r="BO19" s="723">
        <v>0</v>
      </c>
      <c r="BP19" s="723"/>
      <c r="BQ19" s="723"/>
      <c r="BR19" s="723"/>
      <c r="BS19" s="669" t="s">
        <v>236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t="s">
        <v>236</v>
      </c>
      <c r="S20" s="664"/>
      <c r="T20" s="664"/>
      <c r="U20" s="664"/>
      <c r="V20" s="664"/>
      <c r="W20" s="664"/>
      <c r="X20" s="664"/>
      <c r="Y20" s="665"/>
      <c r="Z20" s="723" t="s">
        <v>130</v>
      </c>
      <c r="AA20" s="723"/>
      <c r="AB20" s="723"/>
      <c r="AC20" s="723"/>
      <c r="AD20" s="724" t="s">
        <v>130</v>
      </c>
      <c r="AE20" s="724"/>
      <c r="AF20" s="724"/>
      <c r="AG20" s="724"/>
      <c r="AH20" s="724"/>
      <c r="AI20" s="724"/>
      <c r="AJ20" s="724"/>
      <c r="AK20" s="724"/>
      <c r="AL20" s="666" t="s">
        <v>130</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3033</v>
      </c>
      <c r="BH20" s="664"/>
      <c r="BI20" s="664"/>
      <c r="BJ20" s="664"/>
      <c r="BK20" s="664"/>
      <c r="BL20" s="664"/>
      <c r="BM20" s="664"/>
      <c r="BN20" s="665"/>
      <c r="BO20" s="723">
        <v>0</v>
      </c>
      <c r="BP20" s="723"/>
      <c r="BQ20" s="723"/>
      <c r="BR20" s="723"/>
      <c r="BS20" s="669" t="s">
        <v>130</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98377842</v>
      </c>
      <c r="CS20" s="664"/>
      <c r="CT20" s="664"/>
      <c r="CU20" s="664"/>
      <c r="CV20" s="664"/>
      <c r="CW20" s="664"/>
      <c r="CX20" s="664"/>
      <c r="CY20" s="665"/>
      <c r="CZ20" s="723">
        <v>100</v>
      </c>
      <c r="DA20" s="723"/>
      <c r="DB20" s="723"/>
      <c r="DC20" s="723"/>
      <c r="DD20" s="669">
        <v>11378211</v>
      </c>
      <c r="DE20" s="664"/>
      <c r="DF20" s="664"/>
      <c r="DG20" s="664"/>
      <c r="DH20" s="664"/>
      <c r="DI20" s="664"/>
      <c r="DJ20" s="664"/>
      <c r="DK20" s="664"/>
      <c r="DL20" s="664"/>
      <c r="DM20" s="664"/>
      <c r="DN20" s="664"/>
      <c r="DO20" s="664"/>
      <c r="DP20" s="665"/>
      <c r="DQ20" s="669">
        <v>61992173</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236</v>
      </c>
      <c r="AA21" s="723"/>
      <c r="AB21" s="723"/>
      <c r="AC21" s="723"/>
      <c r="AD21" s="724" t="s">
        <v>236</v>
      </c>
      <c r="AE21" s="724"/>
      <c r="AF21" s="724"/>
      <c r="AG21" s="724"/>
      <c r="AH21" s="724"/>
      <c r="AI21" s="724"/>
      <c r="AJ21" s="724"/>
      <c r="AK21" s="724"/>
      <c r="AL21" s="666" t="s">
        <v>130</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3033</v>
      </c>
      <c r="BH21" s="664"/>
      <c r="BI21" s="664"/>
      <c r="BJ21" s="664"/>
      <c r="BK21" s="664"/>
      <c r="BL21" s="664"/>
      <c r="BM21" s="664"/>
      <c r="BN21" s="665"/>
      <c r="BO21" s="723">
        <v>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28621753</v>
      </c>
      <c r="S22" s="664"/>
      <c r="T22" s="664"/>
      <c r="U22" s="664"/>
      <c r="V22" s="664"/>
      <c r="W22" s="664"/>
      <c r="X22" s="664"/>
      <c r="Y22" s="665"/>
      <c r="Z22" s="723">
        <v>28</v>
      </c>
      <c r="AA22" s="723"/>
      <c r="AB22" s="723"/>
      <c r="AC22" s="723"/>
      <c r="AD22" s="724">
        <v>28621753</v>
      </c>
      <c r="AE22" s="724"/>
      <c r="AF22" s="724"/>
      <c r="AG22" s="724"/>
      <c r="AH22" s="724"/>
      <c r="AI22" s="724"/>
      <c r="AJ22" s="724"/>
      <c r="AK22" s="724"/>
      <c r="AL22" s="666">
        <v>50</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130</v>
      </c>
      <c r="BP22" s="723"/>
      <c r="BQ22" s="723"/>
      <c r="BR22" s="723"/>
      <c r="BS22" s="669" t="s">
        <v>236</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22752</v>
      </c>
      <c r="S23" s="664"/>
      <c r="T23" s="664"/>
      <c r="U23" s="664"/>
      <c r="V23" s="664"/>
      <c r="W23" s="664"/>
      <c r="X23" s="664"/>
      <c r="Y23" s="665"/>
      <c r="Z23" s="723">
        <v>0</v>
      </c>
      <c r="AA23" s="723"/>
      <c r="AB23" s="723"/>
      <c r="AC23" s="723"/>
      <c r="AD23" s="724">
        <v>22752</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809830</v>
      </c>
      <c r="S24" s="664"/>
      <c r="T24" s="664"/>
      <c r="U24" s="664"/>
      <c r="V24" s="664"/>
      <c r="W24" s="664"/>
      <c r="X24" s="664"/>
      <c r="Y24" s="665"/>
      <c r="Z24" s="723">
        <v>0.8</v>
      </c>
      <c r="AA24" s="723"/>
      <c r="AB24" s="723"/>
      <c r="AC24" s="723"/>
      <c r="AD24" s="724" t="s">
        <v>130</v>
      </c>
      <c r="AE24" s="724"/>
      <c r="AF24" s="724"/>
      <c r="AG24" s="724"/>
      <c r="AH24" s="724"/>
      <c r="AI24" s="724"/>
      <c r="AJ24" s="724"/>
      <c r="AK24" s="724"/>
      <c r="AL24" s="666" t="s">
        <v>130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53151270</v>
      </c>
      <c r="CS24" s="727"/>
      <c r="CT24" s="727"/>
      <c r="CU24" s="727"/>
      <c r="CV24" s="727"/>
      <c r="CW24" s="727"/>
      <c r="CX24" s="727"/>
      <c r="CY24" s="773"/>
      <c r="CZ24" s="774">
        <v>54</v>
      </c>
      <c r="DA24" s="743"/>
      <c r="DB24" s="743"/>
      <c r="DC24" s="777"/>
      <c r="DD24" s="772">
        <v>28007145</v>
      </c>
      <c r="DE24" s="727"/>
      <c r="DF24" s="727"/>
      <c r="DG24" s="727"/>
      <c r="DH24" s="727"/>
      <c r="DI24" s="727"/>
      <c r="DJ24" s="727"/>
      <c r="DK24" s="773"/>
      <c r="DL24" s="772">
        <v>27768181</v>
      </c>
      <c r="DM24" s="727"/>
      <c r="DN24" s="727"/>
      <c r="DO24" s="727"/>
      <c r="DP24" s="727"/>
      <c r="DQ24" s="727"/>
      <c r="DR24" s="727"/>
      <c r="DS24" s="727"/>
      <c r="DT24" s="727"/>
      <c r="DU24" s="727"/>
      <c r="DV24" s="773"/>
      <c r="DW24" s="774">
        <v>48.5</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2563700</v>
      </c>
      <c r="S25" s="664"/>
      <c r="T25" s="664"/>
      <c r="U25" s="664"/>
      <c r="V25" s="664"/>
      <c r="W25" s="664"/>
      <c r="X25" s="664"/>
      <c r="Y25" s="665"/>
      <c r="Z25" s="723">
        <v>2.5</v>
      </c>
      <c r="AA25" s="723"/>
      <c r="AB25" s="723"/>
      <c r="AC25" s="723"/>
      <c r="AD25" s="724">
        <v>1384657</v>
      </c>
      <c r="AE25" s="724"/>
      <c r="AF25" s="724"/>
      <c r="AG25" s="724"/>
      <c r="AH25" s="724"/>
      <c r="AI25" s="724"/>
      <c r="AJ25" s="724"/>
      <c r="AK25" s="724"/>
      <c r="AL25" s="666">
        <v>2.4</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16081314</v>
      </c>
      <c r="CS25" s="662"/>
      <c r="CT25" s="662"/>
      <c r="CU25" s="662"/>
      <c r="CV25" s="662"/>
      <c r="CW25" s="662"/>
      <c r="CX25" s="662"/>
      <c r="CY25" s="663"/>
      <c r="CZ25" s="666">
        <v>16.3</v>
      </c>
      <c r="DA25" s="695"/>
      <c r="DB25" s="695"/>
      <c r="DC25" s="696"/>
      <c r="DD25" s="669">
        <v>14733495</v>
      </c>
      <c r="DE25" s="662"/>
      <c r="DF25" s="662"/>
      <c r="DG25" s="662"/>
      <c r="DH25" s="662"/>
      <c r="DI25" s="662"/>
      <c r="DJ25" s="662"/>
      <c r="DK25" s="663"/>
      <c r="DL25" s="669">
        <v>14494776</v>
      </c>
      <c r="DM25" s="662"/>
      <c r="DN25" s="662"/>
      <c r="DO25" s="662"/>
      <c r="DP25" s="662"/>
      <c r="DQ25" s="662"/>
      <c r="DR25" s="662"/>
      <c r="DS25" s="662"/>
      <c r="DT25" s="662"/>
      <c r="DU25" s="662"/>
      <c r="DV25" s="663"/>
      <c r="DW25" s="666">
        <v>25.3</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672564</v>
      </c>
      <c r="S26" s="664"/>
      <c r="T26" s="664"/>
      <c r="U26" s="664"/>
      <c r="V26" s="664"/>
      <c r="W26" s="664"/>
      <c r="X26" s="664"/>
      <c r="Y26" s="665"/>
      <c r="Z26" s="723">
        <v>0.7</v>
      </c>
      <c r="AA26" s="723"/>
      <c r="AB26" s="723"/>
      <c r="AC26" s="723"/>
      <c r="AD26" s="724" t="s">
        <v>130</v>
      </c>
      <c r="AE26" s="724"/>
      <c r="AF26" s="724"/>
      <c r="AG26" s="724"/>
      <c r="AH26" s="724"/>
      <c r="AI26" s="724"/>
      <c r="AJ26" s="724"/>
      <c r="AK26" s="724"/>
      <c r="AL26" s="666" t="s">
        <v>130</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236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11023855</v>
      </c>
      <c r="CS26" s="664"/>
      <c r="CT26" s="664"/>
      <c r="CU26" s="664"/>
      <c r="CV26" s="664"/>
      <c r="CW26" s="664"/>
      <c r="CX26" s="664"/>
      <c r="CY26" s="665"/>
      <c r="CZ26" s="666">
        <v>11.2</v>
      </c>
      <c r="DA26" s="695"/>
      <c r="DB26" s="695"/>
      <c r="DC26" s="696"/>
      <c r="DD26" s="669">
        <v>10000541</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20988843</v>
      </c>
      <c r="S27" s="664"/>
      <c r="T27" s="664"/>
      <c r="U27" s="664"/>
      <c r="V27" s="664"/>
      <c r="W27" s="664"/>
      <c r="X27" s="664"/>
      <c r="Y27" s="665"/>
      <c r="Z27" s="723">
        <v>20.5</v>
      </c>
      <c r="AA27" s="723"/>
      <c r="AB27" s="723"/>
      <c r="AC27" s="723"/>
      <c r="AD27" s="724" t="s">
        <v>130</v>
      </c>
      <c r="AE27" s="724"/>
      <c r="AF27" s="724"/>
      <c r="AG27" s="724"/>
      <c r="AH27" s="724"/>
      <c r="AI27" s="724"/>
      <c r="AJ27" s="724"/>
      <c r="AK27" s="724"/>
      <c r="AL27" s="666" t="s">
        <v>236</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22514786</v>
      </c>
      <c r="BH27" s="664"/>
      <c r="BI27" s="664"/>
      <c r="BJ27" s="664"/>
      <c r="BK27" s="664"/>
      <c r="BL27" s="664"/>
      <c r="BM27" s="664"/>
      <c r="BN27" s="665"/>
      <c r="BO27" s="723">
        <v>100</v>
      </c>
      <c r="BP27" s="723"/>
      <c r="BQ27" s="723"/>
      <c r="BR27" s="723"/>
      <c r="BS27" s="669" t="s">
        <v>236</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35012945</v>
      </c>
      <c r="CS27" s="662"/>
      <c r="CT27" s="662"/>
      <c r="CU27" s="662"/>
      <c r="CV27" s="662"/>
      <c r="CW27" s="662"/>
      <c r="CX27" s="662"/>
      <c r="CY27" s="663"/>
      <c r="CZ27" s="666">
        <v>35.6</v>
      </c>
      <c r="DA27" s="695"/>
      <c r="DB27" s="695"/>
      <c r="DC27" s="696"/>
      <c r="DD27" s="669">
        <v>11255198</v>
      </c>
      <c r="DE27" s="662"/>
      <c r="DF27" s="662"/>
      <c r="DG27" s="662"/>
      <c r="DH27" s="662"/>
      <c r="DI27" s="662"/>
      <c r="DJ27" s="662"/>
      <c r="DK27" s="663"/>
      <c r="DL27" s="669">
        <v>11254953</v>
      </c>
      <c r="DM27" s="662"/>
      <c r="DN27" s="662"/>
      <c r="DO27" s="662"/>
      <c r="DP27" s="662"/>
      <c r="DQ27" s="662"/>
      <c r="DR27" s="662"/>
      <c r="DS27" s="662"/>
      <c r="DT27" s="662"/>
      <c r="DU27" s="662"/>
      <c r="DV27" s="663"/>
      <c r="DW27" s="666">
        <v>19.7</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v>29427926</v>
      </c>
      <c r="S28" s="664"/>
      <c r="T28" s="664"/>
      <c r="U28" s="664"/>
      <c r="V28" s="664"/>
      <c r="W28" s="664"/>
      <c r="X28" s="664"/>
      <c r="Y28" s="665"/>
      <c r="Z28" s="723">
        <v>28.8</v>
      </c>
      <c r="AA28" s="723"/>
      <c r="AB28" s="723"/>
      <c r="AC28" s="723"/>
      <c r="AD28" s="724">
        <v>26728874</v>
      </c>
      <c r="AE28" s="724"/>
      <c r="AF28" s="724"/>
      <c r="AG28" s="724"/>
      <c r="AH28" s="724"/>
      <c r="AI28" s="724"/>
      <c r="AJ28" s="724"/>
      <c r="AK28" s="724"/>
      <c r="AL28" s="666">
        <v>46.7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2057011</v>
      </c>
      <c r="CS28" s="664"/>
      <c r="CT28" s="664"/>
      <c r="CU28" s="664"/>
      <c r="CV28" s="664"/>
      <c r="CW28" s="664"/>
      <c r="CX28" s="664"/>
      <c r="CY28" s="665"/>
      <c r="CZ28" s="666">
        <v>2.1</v>
      </c>
      <c r="DA28" s="695"/>
      <c r="DB28" s="695"/>
      <c r="DC28" s="696"/>
      <c r="DD28" s="669">
        <v>2018452</v>
      </c>
      <c r="DE28" s="664"/>
      <c r="DF28" s="664"/>
      <c r="DG28" s="664"/>
      <c r="DH28" s="664"/>
      <c r="DI28" s="664"/>
      <c r="DJ28" s="664"/>
      <c r="DK28" s="665"/>
      <c r="DL28" s="669">
        <v>2018452</v>
      </c>
      <c r="DM28" s="664"/>
      <c r="DN28" s="664"/>
      <c r="DO28" s="664"/>
      <c r="DP28" s="664"/>
      <c r="DQ28" s="664"/>
      <c r="DR28" s="664"/>
      <c r="DS28" s="664"/>
      <c r="DT28" s="664"/>
      <c r="DU28" s="664"/>
      <c r="DV28" s="665"/>
      <c r="DW28" s="666">
        <v>3.5</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7512684</v>
      </c>
      <c r="S29" s="664"/>
      <c r="T29" s="664"/>
      <c r="U29" s="664"/>
      <c r="V29" s="664"/>
      <c r="W29" s="664"/>
      <c r="X29" s="664"/>
      <c r="Y29" s="665"/>
      <c r="Z29" s="723">
        <v>7.3</v>
      </c>
      <c r="AA29" s="723"/>
      <c r="AB29" s="723"/>
      <c r="AC29" s="723"/>
      <c r="AD29" s="724" t="s">
        <v>236</v>
      </c>
      <c r="AE29" s="724"/>
      <c r="AF29" s="724"/>
      <c r="AG29" s="724"/>
      <c r="AH29" s="724"/>
      <c r="AI29" s="724"/>
      <c r="AJ29" s="724"/>
      <c r="AK29" s="724"/>
      <c r="AL29" s="666" t="s">
        <v>130</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2057011</v>
      </c>
      <c r="CS29" s="662"/>
      <c r="CT29" s="662"/>
      <c r="CU29" s="662"/>
      <c r="CV29" s="662"/>
      <c r="CW29" s="662"/>
      <c r="CX29" s="662"/>
      <c r="CY29" s="663"/>
      <c r="CZ29" s="666">
        <v>2.1</v>
      </c>
      <c r="DA29" s="695"/>
      <c r="DB29" s="695"/>
      <c r="DC29" s="696"/>
      <c r="DD29" s="669">
        <v>2018452</v>
      </c>
      <c r="DE29" s="662"/>
      <c r="DF29" s="662"/>
      <c r="DG29" s="662"/>
      <c r="DH29" s="662"/>
      <c r="DI29" s="662"/>
      <c r="DJ29" s="662"/>
      <c r="DK29" s="663"/>
      <c r="DL29" s="669">
        <v>2018452</v>
      </c>
      <c r="DM29" s="662"/>
      <c r="DN29" s="662"/>
      <c r="DO29" s="662"/>
      <c r="DP29" s="662"/>
      <c r="DQ29" s="662"/>
      <c r="DR29" s="662"/>
      <c r="DS29" s="662"/>
      <c r="DT29" s="662"/>
      <c r="DU29" s="662"/>
      <c r="DV29" s="663"/>
      <c r="DW29" s="666">
        <v>3.5</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458754</v>
      </c>
      <c r="S30" s="664"/>
      <c r="T30" s="664"/>
      <c r="U30" s="664"/>
      <c r="V30" s="664"/>
      <c r="W30" s="664"/>
      <c r="X30" s="664"/>
      <c r="Y30" s="665"/>
      <c r="Z30" s="723">
        <v>0.4</v>
      </c>
      <c r="AA30" s="723"/>
      <c r="AB30" s="723"/>
      <c r="AC30" s="723"/>
      <c r="AD30" s="724">
        <v>406582</v>
      </c>
      <c r="AE30" s="724"/>
      <c r="AF30" s="724"/>
      <c r="AG30" s="724"/>
      <c r="AH30" s="724"/>
      <c r="AI30" s="724"/>
      <c r="AJ30" s="724"/>
      <c r="AK30" s="724"/>
      <c r="AL30" s="666">
        <v>0.7</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98.6</v>
      </c>
      <c r="BH30" s="742"/>
      <c r="BI30" s="742"/>
      <c r="BJ30" s="742"/>
      <c r="BK30" s="742"/>
      <c r="BL30" s="742"/>
      <c r="BM30" s="743">
        <v>97.1</v>
      </c>
      <c r="BN30" s="742"/>
      <c r="BO30" s="742"/>
      <c r="BP30" s="742"/>
      <c r="BQ30" s="744"/>
      <c r="BR30" s="741">
        <v>98.6</v>
      </c>
      <c r="BS30" s="742"/>
      <c r="BT30" s="742"/>
      <c r="BU30" s="742"/>
      <c r="BV30" s="742"/>
      <c r="BW30" s="742"/>
      <c r="BX30" s="743">
        <v>97</v>
      </c>
      <c r="BY30" s="742"/>
      <c r="BZ30" s="742"/>
      <c r="CA30" s="742"/>
      <c r="CB30" s="744"/>
      <c r="CD30" s="747"/>
      <c r="CE30" s="748"/>
      <c r="CF30" s="705" t="s">
        <v>314</v>
      </c>
      <c r="CG30" s="702"/>
      <c r="CH30" s="702"/>
      <c r="CI30" s="702"/>
      <c r="CJ30" s="702"/>
      <c r="CK30" s="702"/>
      <c r="CL30" s="702"/>
      <c r="CM30" s="702"/>
      <c r="CN30" s="702"/>
      <c r="CO30" s="702"/>
      <c r="CP30" s="702"/>
      <c r="CQ30" s="703"/>
      <c r="CR30" s="661">
        <v>1953868</v>
      </c>
      <c r="CS30" s="664"/>
      <c r="CT30" s="664"/>
      <c r="CU30" s="664"/>
      <c r="CV30" s="664"/>
      <c r="CW30" s="664"/>
      <c r="CX30" s="664"/>
      <c r="CY30" s="665"/>
      <c r="CZ30" s="666">
        <v>2</v>
      </c>
      <c r="DA30" s="695"/>
      <c r="DB30" s="695"/>
      <c r="DC30" s="696"/>
      <c r="DD30" s="669">
        <v>1927234</v>
      </c>
      <c r="DE30" s="664"/>
      <c r="DF30" s="664"/>
      <c r="DG30" s="664"/>
      <c r="DH30" s="664"/>
      <c r="DI30" s="664"/>
      <c r="DJ30" s="664"/>
      <c r="DK30" s="665"/>
      <c r="DL30" s="669">
        <v>1927234</v>
      </c>
      <c r="DM30" s="664"/>
      <c r="DN30" s="664"/>
      <c r="DO30" s="664"/>
      <c r="DP30" s="664"/>
      <c r="DQ30" s="664"/>
      <c r="DR30" s="664"/>
      <c r="DS30" s="664"/>
      <c r="DT30" s="664"/>
      <c r="DU30" s="664"/>
      <c r="DV30" s="665"/>
      <c r="DW30" s="666">
        <v>3.4</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79066</v>
      </c>
      <c r="S31" s="664"/>
      <c r="T31" s="664"/>
      <c r="U31" s="664"/>
      <c r="V31" s="664"/>
      <c r="W31" s="664"/>
      <c r="X31" s="664"/>
      <c r="Y31" s="665"/>
      <c r="Z31" s="723">
        <v>0.1</v>
      </c>
      <c r="AA31" s="723"/>
      <c r="AB31" s="723"/>
      <c r="AC31" s="723"/>
      <c r="AD31" s="724" t="s">
        <v>130</v>
      </c>
      <c r="AE31" s="724"/>
      <c r="AF31" s="724"/>
      <c r="AG31" s="724"/>
      <c r="AH31" s="724"/>
      <c r="AI31" s="724"/>
      <c r="AJ31" s="724"/>
      <c r="AK31" s="724"/>
      <c r="AL31" s="666" t="s">
        <v>236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98.4</v>
      </c>
      <c r="BH31" s="662"/>
      <c r="BI31" s="662"/>
      <c r="BJ31" s="662"/>
      <c r="BK31" s="662"/>
      <c r="BL31" s="662"/>
      <c r="BM31" s="667">
        <v>96.7</v>
      </c>
      <c r="BN31" s="740"/>
      <c r="BO31" s="740"/>
      <c r="BP31" s="740"/>
      <c r="BQ31" s="701"/>
      <c r="BR31" s="739">
        <v>98.4</v>
      </c>
      <c r="BS31" s="662"/>
      <c r="BT31" s="662"/>
      <c r="BU31" s="662"/>
      <c r="BV31" s="662"/>
      <c r="BW31" s="662"/>
      <c r="BX31" s="667">
        <v>96.5</v>
      </c>
      <c r="BY31" s="740"/>
      <c r="BZ31" s="740"/>
      <c r="CA31" s="740"/>
      <c r="CB31" s="701"/>
      <c r="CD31" s="747"/>
      <c r="CE31" s="748"/>
      <c r="CF31" s="705" t="s">
        <v>318</v>
      </c>
      <c r="CG31" s="702"/>
      <c r="CH31" s="702"/>
      <c r="CI31" s="702"/>
      <c r="CJ31" s="702"/>
      <c r="CK31" s="702"/>
      <c r="CL31" s="702"/>
      <c r="CM31" s="702"/>
      <c r="CN31" s="702"/>
      <c r="CO31" s="702"/>
      <c r="CP31" s="702"/>
      <c r="CQ31" s="703"/>
      <c r="CR31" s="661">
        <v>103143</v>
      </c>
      <c r="CS31" s="662"/>
      <c r="CT31" s="662"/>
      <c r="CU31" s="662"/>
      <c r="CV31" s="662"/>
      <c r="CW31" s="662"/>
      <c r="CX31" s="662"/>
      <c r="CY31" s="663"/>
      <c r="CZ31" s="666">
        <v>0.1</v>
      </c>
      <c r="DA31" s="695"/>
      <c r="DB31" s="695"/>
      <c r="DC31" s="696"/>
      <c r="DD31" s="669">
        <v>91218</v>
      </c>
      <c r="DE31" s="662"/>
      <c r="DF31" s="662"/>
      <c r="DG31" s="662"/>
      <c r="DH31" s="662"/>
      <c r="DI31" s="662"/>
      <c r="DJ31" s="662"/>
      <c r="DK31" s="663"/>
      <c r="DL31" s="669">
        <v>91218</v>
      </c>
      <c r="DM31" s="662"/>
      <c r="DN31" s="662"/>
      <c r="DO31" s="662"/>
      <c r="DP31" s="662"/>
      <c r="DQ31" s="662"/>
      <c r="DR31" s="662"/>
      <c r="DS31" s="662"/>
      <c r="DT31" s="662"/>
      <c r="DU31" s="662"/>
      <c r="DV31" s="663"/>
      <c r="DW31" s="666">
        <v>0.2</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1151259</v>
      </c>
      <c r="S32" s="664"/>
      <c r="T32" s="664"/>
      <c r="U32" s="664"/>
      <c r="V32" s="664"/>
      <c r="W32" s="664"/>
      <c r="X32" s="664"/>
      <c r="Y32" s="665"/>
      <c r="Z32" s="723">
        <v>1.1000000000000001</v>
      </c>
      <c r="AA32" s="723"/>
      <c r="AB32" s="723"/>
      <c r="AC32" s="723"/>
      <c r="AD32" s="724" t="s">
        <v>236</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t="s">
        <v>130</v>
      </c>
      <c r="BH32" s="677"/>
      <c r="BI32" s="677"/>
      <c r="BJ32" s="677"/>
      <c r="BK32" s="677"/>
      <c r="BL32" s="677"/>
      <c r="BM32" s="721" t="s">
        <v>130</v>
      </c>
      <c r="BN32" s="677"/>
      <c r="BO32" s="677"/>
      <c r="BP32" s="677"/>
      <c r="BQ32" s="714"/>
      <c r="BR32" s="738" t="s">
        <v>130</v>
      </c>
      <c r="BS32" s="677"/>
      <c r="BT32" s="677"/>
      <c r="BU32" s="677"/>
      <c r="BV32" s="677"/>
      <c r="BW32" s="677"/>
      <c r="BX32" s="721" t="s">
        <v>236</v>
      </c>
      <c r="BY32" s="677"/>
      <c r="BZ32" s="677"/>
      <c r="CA32" s="677"/>
      <c r="CB32" s="714"/>
      <c r="CD32" s="749"/>
      <c r="CE32" s="750"/>
      <c r="CF32" s="705" t="s">
        <v>321</v>
      </c>
      <c r="CG32" s="702"/>
      <c r="CH32" s="702"/>
      <c r="CI32" s="702"/>
      <c r="CJ32" s="702"/>
      <c r="CK32" s="702"/>
      <c r="CL32" s="702"/>
      <c r="CM32" s="702"/>
      <c r="CN32" s="702"/>
      <c r="CO32" s="702"/>
      <c r="CP32" s="702"/>
      <c r="CQ32" s="703"/>
      <c r="CR32" s="661" t="s">
        <v>236</v>
      </c>
      <c r="CS32" s="664"/>
      <c r="CT32" s="664"/>
      <c r="CU32" s="664"/>
      <c r="CV32" s="664"/>
      <c r="CW32" s="664"/>
      <c r="CX32" s="664"/>
      <c r="CY32" s="665"/>
      <c r="CZ32" s="666" t="s">
        <v>130</v>
      </c>
      <c r="DA32" s="695"/>
      <c r="DB32" s="695"/>
      <c r="DC32" s="696"/>
      <c r="DD32" s="669" t="s">
        <v>236</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4376006</v>
      </c>
      <c r="S33" s="664"/>
      <c r="T33" s="664"/>
      <c r="U33" s="664"/>
      <c r="V33" s="664"/>
      <c r="W33" s="664"/>
      <c r="X33" s="664"/>
      <c r="Y33" s="665"/>
      <c r="Z33" s="723">
        <v>4.3</v>
      </c>
      <c r="AA33" s="723"/>
      <c r="AB33" s="723"/>
      <c r="AC33" s="723"/>
      <c r="AD33" s="724" t="s">
        <v>236</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33848361</v>
      </c>
      <c r="CS33" s="662"/>
      <c r="CT33" s="662"/>
      <c r="CU33" s="662"/>
      <c r="CV33" s="662"/>
      <c r="CW33" s="662"/>
      <c r="CX33" s="662"/>
      <c r="CY33" s="663"/>
      <c r="CZ33" s="666">
        <v>34.4</v>
      </c>
      <c r="DA33" s="695"/>
      <c r="DB33" s="695"/>
      <c r="DC33" s="696"/>
      <c r="DD33" s="669">
        <v>26924033</v>
      </c>
      <c r="DE33" s="662"/>
      <c r="DF33" s="662"/>
      <c r="DG33" s="662"/>
      <c r="DH33" s="662"/>
      <c r="DI33" s="662"/>
      <c r="DJ33" s="662"/>
      <c r="DK33" s="663"/>
      <c r="DL33" s="669">
        <v>20565816</v>
      </c>
      <c r="DM33" s="662"/>
      <c r="DN33" s="662"/>
      <c r="DO33" s="662"/>
      <c r="DP33" s="662"/>
      <c r="DQ33" s="662"/>
      <c r="DR33" s="662"/>
      <c r="DS33" s="662"/>
      <c r="DT33" s="662"/>
      <c r="DU33" s="662"/>
      <c r="DV33" s="663"/>
      <c r="DW33" s="666">
        <v>35.9</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3138040</v>
      </c>
      <c r="S34" s="664"/>
      <c r="T34" s="664"/>
      <c r="U34" s="664"/>
      <c r="V34" s="664"/>
      <c r="W34" s="664"/>
      <c r="X34" s="664"/>
      <c r="Y34" s="665"/>
      <c r="Z34" s="723">
        <v>3.1</v>
      </c>
      <c r="AA34" s="723"/>
      <c r="AB34" s="723"/>
      <c r="AC34" s="723"/>
      <c r="AD34" s="724">
        <v>49864</v>
      </c>
      <c r="AE34" s="724"/>
      <c r="AF34" s="724"/>
      <c r="AG34" s="724"/>
      <c r="AH34" s="724"/>
      <c r="AI34" s="724"/>
      <c r="AJ34" s="724"/>
      <c r="AK34" s="724"/>
      <c r="AL34" s="666">
        <v>0.1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14299576</v>
      </c>
      <c r="CS34" s="664"/>
      <c r="CT34" s="664"/>
      <c r="CU34" s="664"/>
      <c r="CV34" s="664"/>
      <c r="CW34" s="664"/>
      <c r="CX34" s="664"/>
      <c r="CY34" s="665"/>
      <c r="CZ34" s="666">
        <v>14.5</v>
      </c>
      <c r="DA34" s="695"/>
      <c r="DB34" s="695"/>
      <c r="DC34" s="696"/>
      <c r="DD34" s="669">
        <v>11600758</v>
      </c>
      <c r="DE34" s="664"/>
      <c r="DF34" s="664"/>
      <c r="DG34" s="664"/>
      <c r="DH34" s="664"/>
      <c r="DI34" s="664"/>
      <c r="DJ34" s="664"/>
      <c r="DK34" s="665"/>
      <c r="DL34" s="669">
        <v>10888450</v>
      </c>
      <c r="DM34" s="664"/>
      <c r="DN34" s="664"/>
      <c r="DO34" s="664"/>
      <c r="DP34" s="664"/>
      <c r="DQ34" s="664"/>
      <c r="DR34" s="664"/>
      <c r="DS34" s="664"/>
      <c r="DT34" s="664"/>
      <c r="DU34" s="664"/>
      <c r="DV34" s="665"/>
      <c r="DW34" s="666">
        <v>19</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2450000</v>
      </c>
      <c r="S35" s="664"/>
      <c r="T35" s="664"/>
      <c r="U35" s="664"/>
      <c r="V35" s="664"/>
      <c r="W35" s="664"/>
      <c r="X35" s="664"/>
      <c r="Y35" s="665"/>
      <c r="Z35" s="723">
        <v>2.4</v>
      </c>
      <c r="AA35" s="723"/>
      <c r="AB35" s="723"/>
      <c r="AC35" s="723"/>
      <c r="AD35" s="724" t="s">
        <v>130</v>
      </c>
      <c r="AE35" s="724"/>
      <c r="AF35" s="724"/>
      <c r="AG35" s="724"/>
      <c r="AH35" s="724"/>
      <c r="AI35" s="724"/>
      <c r="AJ35" s="724"/>
      <c r="AK35" s="724"/>
      <c r="AL35" s="666" t="s">
        <v>130</v>
      </c>
      <c r="AM35" s="667"/>
      <c r="AN35" s="667"/>
      <c r="AO35" s="725"/>
      <c r="AP35" s="234"/>
      <c r="AQ35" s="729" t="s">
        <v>329</v>
      </c>
      <c r="AR35" s="730"/>
      <c r="AS35" s="730"/>
      <c r="AT35" s="730"/>
      <c r="AU35" s="730"/>
      <c r="AV35" s="730"/>
      <c r="AW35" s="730"/>
      <c r="AX35" s="730"/>
      <c r="AY35" s="731"/>
      <c r="AZ35" s="726">
        <v>8686544</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821649</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1311733</v>
      </c>
      <c r="CS35" s="662"/>
      <c r="CT35" s="662"/>
      <c r="CU35" s="662"/>
      <c r="CV35" s="662"/>
      <c r="CW35" s="662"/>
      <c r="CX35" s="662"/>
      <c r="CY35" s="663"/>
      <c r="CZ35" s="666">
        <v>1.3</v>
      </c>
      <c r="DA35" s="695"/>
      <c r="DB35" s="695"/>
      <c r="DC35" s="696"/>
      <c r="DD35" s="669">
        <v>1230218</v>
      </c>
      <c r="DE35" s="662"/>
      <c r="DF35" s="662"/>
      <c r="DG35" s="662"/>
      <c r="DH35" s="662"/>
      <c r="DI35" s="662"/>
      <c r="DJ35" s="662"/>
      <c r="DK35" s="663"/>
      <c r="DL35" s="669">
        <v>1230218</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333</v>
      </c>
      <c r="AR36" s="699"/>
      <c r="AS36" s="699"/>
      <c r="AT36" s="699"/>
      <c r="AU36" s="699"/>
      <c r="AV36" s="699"/>
      <c r="AW36" s="699"/>
      <c r="AX36" s="699"/>
      <c r="AY36" s="700"/>
      <c r="AZ36" s="661">
        <v>814732</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821649</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5639754</v>
      </c>
      <c r="CS36" s="664"/>
      <c r="CT36" s="664"/>
      <c r="CU36" s="664"/>
      <c r="CV36" s="664"/>
      <c r="CW36" s="664"/>
      <c r="CX36" s="664"/>
      <c r="CY36" s="665"/>
      <c r="CZ36" s="666">
        <v>5.7</v>
      </c>
      <c r="DA36" s="695"/>
      <c r="DB36" s="695"/>
      <c r="DC36" s="696"/>
      <c r="DD36" s="669">
        <v>4707652</v>
      </c>
      <c r="DE36" s="664"/>
      <c r="DF36" s="664"/>
      <c r="DG36" s="664"/>
      <c r="DH36" s="664"/>
      <c r="DI36" s="664"/>
      <c r="DJ36" s="664"/>
      <c r="DK36" s="665"/>
      <c r="DL36" s="669">
        <v>3494569</v>
      </c>
      <c r="DM36" s="664"/>
      <c r="DN36" s="664"/>
      <c r="DO36" s="664"/>
      <c r="DP36" s="664"/>
      <c r="DQ36" s="664"/>
      <c r="DR36" s="664"/>
      <c r="DS36" s="664"/>
      <c r="DT36" s="664"/>
      <c r="DU36" s="664"/>
      <c r="DV36" s="665"/>
      <c r="DW36" s="666">
        <v>6.1</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t="s">
        <v>130</v>
      </c>
      <c r="S37" s="664"/>
      <c r="T37" s="664"/>
      <c r="U37" s="664"/>
      <c r="V37" s="664"/>
      <c r="W37" s="664"/>
      <c r="X37" s="664"/>
      <c r="Y37" s="665"/>
      <c r="Z37" s="723" t="s">
        <v>236</v>
      </c>
      <c r="AA37" s="723"/>
      <c r="AB37" s="723"/>
      <c r="AC37" s="723"/>
      <c r="AD37" s="724" t="s">
        <v>130</v>
      </c>
      <c r="AE37" s="724"/>
      <c r="AF37" s="724"/>
      <c r="AG37" s="724"/>
      <c r="AH37" s="724"/>
      <c r="AI37" s="724"/>
      <c r="AJ37" s="724"/>
      <c r="AK37" s="724"/>
      <c r="AL37" s="666" t="s">
        <v>236</v>
      </c>
      <c r="AM37" s="667"/>
      <c r="AN37" s="667"/>
      <c r="AO37" s="725"/>
      <c r="AQ37" s="698" t="s">
        <v>337</v>
      </c>
      <c r="AR37" s="699"/>
      <c r="AS37" s="699"/>
      <c r="AT37" s="699"/>
      <c r="AU37" s="699"/>
      <c r="AV37" s="699"/>
      <c r="AW37" s="699"/>
      <c r="AX37" s="699"/>
      <c r="AY37" s="700"/>
      <c r="AZ37" s="661" t="s">
        <v>236</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36631</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1010032</v>
      </c>
      <c r="CS37" s="662"/>
      <c r="CT37" s="662"/>
      <c r="CU37" s="662"/>
      <c r="CV37" s="662"/>
      <c r="CW37" s="662"/>
      <c r="CX37" s="662"/>
      <c r="CY37" s="663"/>
      <c r="CZ37" s="666">
        <v>1</v>
      </c>
      <c r="DA37" s="695"/>
      <c r="DB37" s="695"/>
      <c r="DC37" s="696"/>
      <c r="DD37" s="669">
        <v>1010032</v>
      </c>
      <c r="DE37" s="662"/>
      <c r="DF37" s="662"/>
      <c r="DG37" s="662"/>
      <c r="DH37" s="662"/>
      <c r="DI37" s="662"/>
      <c r="DJ37" s="662"/>
      <c r="DK37" s="663"/>
      <c r="DL37" s="669">
        <v>716184</v>
      </c>
      <c r="DM37" s="662"/>
      <c r="DN37" s="662"/>
      <c r="DO37" s="662"/>
      <c r="DP37" s="662"/>
      <c r="DQ37" s="662"/>
      <c r="DR37" s="662"/>
      <c r="DS37" s="662"/>
      <c r="DT37" s="662"/>
      <c r="DU37" s="662"/>
      <c r="DV37" s="663"/>
      <c r="DW37" s="666">
        <v>1.3</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102273177</v>
      </c>
      <c r="S38" s="713"/>
      <c r="T38" s="713"/>
      <c r="U38" s="713"/>
      <c r="V38" s="713"/>
      <c r="W38" s="713"/>
      <c r="X38" s="713"/>
      <c r="Y38" s="718"/>
      <c r="Z38" s="719">
        <v>100</v>
      </c>
      <c r="AA38" s="719"/>
      <c r="AB38" s="719"/>
      <c r="AC38" s="719"/>
      <c r="AD38" s="720">
        <v>57214482</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236</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50553</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8686544</v>
      </c>
      <c r="CS38" s="664"/>
      <c r="CT38" s="664"/>
      <c r="CU38" s="664"/>
      <c r="CV38" s="664"/>
      <c r="CW38" s="664"/>
      <c r="CX38" s="664"/>
      <c r="CY38" s="665"/>
      <c r="CZ38" s="666">
        <v>8.8000000000000007</v>
      </c>
      <c r="DA38" s="695"/>
      <c r="DB38" s="695"/>
      <c r="DC38" s="696"/>
      <c r="DD38" s="669">
        <v>7587349</v>
      </c>
      <c r="DE38" s="664"/>
      <c r="DF38" s="664"/>
      <c r="DG38" s="664"/>
      <c r="DH38" s="664"/>
      <c r="DI38" s="664"/>
      <c r="DJ38" s="664"/>
      <c r="DK38" s="665"/>
      <c r="DL38" s="669">
        <v>4952415</v>
      </c>
      <c r="DM38" s="664"/>
      <c r="DN38" s="664"/>
      <c r="DO38" s="664"/>
      <c r="DP38" s="664"/>
      <c r="DQ38" s="664"/>
      <c r="DR38" s="664"/>
      <c r="DS38" s="664"/>
      <c r="DT38" s="664"/>
      <c r="DU38" s="664"/>
      <c r="DV38" s="665"/>
      <c r="DW38" s="666">
        <v>8.6999999999999993</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130</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120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1850448</v>
      </c>
      <c r="CS39" s="662"/>
      <c r="CT39" s="662"/>
      <c r="CU39" s="662"/>
      <c r="CV39" s="662"/>
      <c r="CW39" s="662"/>
      <c r="CX39" s="662"/>
      <c r="CY39" s="663"/>
      <c r="CZ39" s="666">
        <v>1.9</v>
      </c>
      <c r="DA39" s="695"/>
      <c r="DB39" s="695"/>
      <c r="DC39" s="696"/>
      <c r="DD39" s="669">
        <v>1797892</v>
      </c>
      <c r="DE39" s="662"/>
      <c r="DF39" s="662"/>
      <c r="DG39" s="662"/>
      <c r="DH39" s="662"/>
      <c r="DI39" s="662"/>
      <c r="DJ39" s="662"/>
      <c r="DK39" s="663"/>
      <c r="DL39" s="669" t="s">
        <v>236</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3226699</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2060306</v>
      </c>
      <c r="CS40" s="664"/>
      <c r="CT40" s="664"/>
      <c r="CU40" s="664"/>
      <c r="CV40" s="664"/>
      <c r="CW40" s="664"/>
      <c r="CX40" s="664"/>
      <c r="CY40" s="665"/>
      <c r="CZ40" s="666">
        <v>2.1</v>
      </c>
      <c r="DA40" s="695"/>
      <c r="DB40" s="695"/>
      <c r="DC40" s="696"/>
      <c r="DD40" s="669">
        <v>164</v>
      </c>
      <c r="DE40" s="664"/>
      <c r="DF40" s="664"/>
      <c r="DG40" s="664"/>
      <c r="DH40" s="664"/>
      <c r="DI40" s="664"/>
      <c r="DJ40" s="664"/>
      <c r="DK40" s="665"/>
      <c r="DL40" s="669">
        <v>164</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4645113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263</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11378211</v>
      </c>
      <c r="CS42" s="664"/>
      <c r="CT42" s="664"/>
      <c r="CU42" s="664"/>
      <c r="CV42" s="664"/>
      <c r="CW42" s="664"/>
      <c r="CX42" s="664"/>
      <c r="CY42" s="665"/>
      <c r="CZ42" s="666">
        <v>11.6</v>
      </c>
      <c r="DA42" s="667"/>
      <c r="DB42" s="667"/>
      <c r="DC42" s="668"/>
      <c r="DD42" s="669">
        <v>7060995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321482</v>
      </c>
      <c r="CS43" s="662"/>
      <c r="CT43" s="662"/>
      <c r="CU43" s="662"/>
      <c r="CV43" s="662"/>
      <c r="CW43" s="662"/>
      <c r="CX43" s="662"/>
      <c r="CY43" s="663"/>
      <c r="CZ43" s="666">
        <v>0.3</v>
      </c>
      <c r="DA43" s="695"/>
      <c r="DB43" s="695"/>
      <c r="DC43" s="696"/>
      <c r="DD43" s="669">
        <v>315095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11378211</v>
      </c>
      <c r="CS44" s="664"/>
      <c r="CT44" s="664"/>
      <c r="CU44" s="664"/>
      <c r="CV44" s="664"/>
      <c r="CW44" s="664"/>
      <c r="CX44" s="664"/>
      <c r="CY44" s="665"/>
      <c r="CZ44" s="666">
        <v>11.6</v>
      </c>
      <c r="DA44" s="667"/>
      <c r="DB44" s="667"/>
      <c r="DC44" s="668"/>
      <c r="DD44" s="669">
        <v>7060995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1272701</v>
      </c>
      <c r="CS45" s="662"/>
      <c r="CT45" s="662"/>
      <c r="CU45" s="662"/>
      <c r="CV45" s="662"/>
      <c r="CW45" s="662"/>
      <c r="CX45" s="662"/>
      <c r="CY45" s="663"/>
      <c r="CZ45" s="666">
        <v>1.3</v>
      </c>
      <c r="DA45" s="695"/>
      <c r="DB45" s="695"/>
      <c r="DC45" s="696"/>
      <c r="DD45" s="669">
        <v>383904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10090526</v>
      </c>
      <c r="CS46" s="664"/>
      <c r="CT46" s="664"/>
      <c r="CU46" s="664"/>
      <c r="CV46" s="664"/>
      <c r="CW46" s="664"/>
      <c r="CX46" s="664"/>
      <c r="CY46" s="665"/>
      <c r="CZ46" s="666">
        <v>10.3</v>
      </c>
      <c r="DA46" s="667"/>
      <c r="DB46" s="667"/>
      <c r="DC46" s="668"/>
      <c r="DD46" s="669">
        <v>6667118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236</v>
      </c>
      <c r="CS47" s="662"/>
      <c r="CT47" s="662"/>
      <c r="CU47" s="662"/>
      <c r="CV47" s="662"/>
      <c r="CW47" s="662"/>
      <c r="CX47" s="662"/>
      <c r="CY47" s="663"/>
      <c r="CZ47" s="666" t="s">
        <v>236</v>
      </c>
      <c r="DA47" s="695"/>
      <c r="DB47" s="695"/>
      <c r="DC47" s="696"/>
      <c r="DD47" s="669" t="s">
        <v>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98377842</v>
      </c>
      <c r="CS49" s="677"/>
      <c r="CT49" s="677"/>
      <c r="CU49" s="677"/>
      <c r="CV49" s="677"/>
      <c r="CW49" s="677"/>
      <c r="CX49" s="677"/>
      <c r="CY49" s="678"/>
      <c r="CZ49" s="679">
        <v>100</v>
      </c>
      <c r="DA49" s="680"/>
      <c r="DB49" s="680"/>
      <c r="DC49" s="681"/>
      <c r="DD49" s="682">
        <v>61992173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HyZV9UIundFaBOtHtZr/0cn2IQWSeJTYh44tHsAxjH31Z69myGQLzHo3iBLVxM2vnmcQhcxunHMp9aRrW29Xg==" saltValue="dSmyag02s9GjuVNf7En2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88" sqref="AU88:AY8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0" t="s">
        <v>366</v>
      </c>
      <c r="DK2" s="1211"/>
      <c r="DL2" s="1211"/>
      <c r="DM2" s="1211"/>
      <c r="DN2" s="1211"/>
      <c r="DO2" s="1212"/>
      <c r="DP2" s="249"/>
      <c r="DQ2" s="1210" t="s">
        <v>367</v>
      </c>
      <c r="DR2" s="1211"/>
      <c r="DS2" s="1211"/>
      <c r="DT2" s="1211"/>
      <c r="DU2" s="1211"/>
      <c r="DV2" s="1211"/>
      <c r="DW2" s="1211"/>
      <c r="DX2" s="1211"/>
      <c r="DY2" s="1211"/>
      <c r="DZ2" s="121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3" t="s">
        <v>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4" t="s">
        <v>370</v>
      </c>
      <c r="B5" s="1095"/>
      <c r="C5" s="1095"/>
      <c r="D5" s="1095"/>
      <c r="E5" s="1095"/>
      <c r="F5" s="1095"/>
      <c r="G5" s="1095"/>
      <c r="H5" s="1095"/>
      <c r="I5" s="1095"/>
      <c r="J5" s="1095"/>
      <c r="K5" s="1095"/>
      <c r="L5" s="1095"/>
      <c r="M5" s="1095"/>
      <c r="N5" s="1095"/>
      <c r="O5" s="1095"/>
      <c r="P5" s="1096"/>
      <c r="Q5" s="1100" t="s">
        <v>371</v>
      </c>
      <c r="R5" s="1101"/>
      <c r="S5" s="1101"/>
      <c r="T5" s="1101"/>
      <c r="U5" s="1102"/>
      <c r="V5" s="1100" t="s">
        <v>372</v>
      </c>
      <c r="W5" s="1101"/>
      <c r="X5" s="1101"/>
      <c r="Y5" s="1101"/>
      <c r="Z5" s="1102"/>
      <c r="AA5" s="1100" t="s">
        <v>373</v>
      </c>
      <c r="AB5" s="1101"/>
      <c r="AC5" s="1101"/>
      <c r="AD5" s="1101"/>
      <c r="AE5" s="1101"/>
      <c r="AF5" s="1213" t="s">
        <v>374</v>
      </c>
      <c r="AG5" s="1101"/>
      <c r="AH5" s="1101"/>
      <c r="AI5" s="1101"/>
      <c r="AJ5" s="1116"/>
      <c r="AK5" s="1101" t="s">
        <v>375</v>
      </c>
      <c r="AL5" s="1101"/>
      <c r="AM5" s="1101"/>
      <c r="AN5" s="1101"/>
      <c r="AO5" s="1102"/>
      <c r="AP5" s="1100" t="s">
        <v>376</v>
      </c>
      <c r="AQ5" s="1101"/>
      <c r="AR5" s="1101"/>
      <c r="AS5" s="1101"/>
      <c r="AT5" s="1102"/>
      <c r="AU5" s="1100" t="s">
        <v>377</v>
      </c>
      <c r="AV5" s="1101"/>
      <c r="AW5" s="1101"/>
      <c r="AX5" s="1101"/>
      <c r="AY5" s="1116"/>
      <c r="AZ5" s="256"/>
      <c r="BA5" s="256"/>
      <c r="BB5" s="256"/>
      <c r="BC5" s="256"/>
      <c r="BD5" s="256"/>
      <c r="BE5" s="257"/>
      <c r="BF5" s="257"/>
      <c r="BG5" s="257"/>
      <c r="BH5" s="257"/>
      <c r="BI5" s="257"/>
      <c r="BJ5" s="257"/>
      <c r="BK5" s="257"/>
      <c r="BL5" s="257"/>
      <c r="BM5" s="257"/>
      <c r="BN5" s="257"/>
      <c r="BO5" s="257"/>
      <c r="BP5" s="257"/>
      <c r="BQ5" s="1094" t="s">
        <v>378</v>
      </c>
      <c r="BR5" s="1095"/>
      <c r="BS5" s="1095"/>
      <c r="BT5" s="1095"/>
      <c r="BU5" s="1095"/>
      <c r="BV5" s="1095"/>
      <c r="BW5" s="1095"/>
      <c r="BX5" s="1095"/>
      <c r="BY5" s="1095"/>
      <c r="BZ5" s="1095"/>
      <c r="CA5" s="1095"/>
      <c r="CB5" s="1095"/>
      <c r="CC5" s="1095"/>
      <c r="CD5" s="1095"/>
      <c r="CE5" s="1095"/>
      <c r="CF5" s="1095"/>
      <c r="CG5" s="1096"/>
      <c r="CH5" s="1100" t="s">
        <v>379</v>
      </c>
      <c r="CI5" s="1101"/>
      <c r="CJ5" s="1101"/>
      <c r="CK5" s="1101"/>
      <c r="CL5" s="1102"/>
      <c r="CM5" s="1100" t="s">
        <v>380</v>
      </c>
      <c r="CN5" s="1101"/>
      <c r="CO5" s="1101"/>
      <c r="CP5" s="1101"/>
      <c r="CQ5" s="1102"/>
      <c r="CR5" s="1100" t="s">
        <v>381</v>
      </c>
      <c r="CS5" s="1101"/>
      <c r="CT5" s="1101"/>
      <c r="CU5" s="1101"/>
      <c r="CV5" s="1102"/>
      <c r="CW5" s="1100" t="s">
        <v>382</v>
      </c>
      <c r="CX5" s="1101"/>
      <c r="CY5" s="1101"/>
      <c r="CZ5" s="1101"/>
      <c r="DA5" s="1102"/>
      <c r="DB5" s="1100" t="s">
        <v>383</v>
      </c>
      <c r="DC5" s="1101"/>
      <c r="DD5" s="1101"/>
      <c r="DE5" s="1101"/>
      <c r="DF5" s="1102"/>
      <c r="DG5" s="1198" t="s">
        <v>384</v>
      </c>
      <c r="DH5" s="1199"/>
      <c r="DI5" s="1199"/>
      <c r="DJ5" s="1199"/>
      <c r="DK5" s="1200"/>
      <c r="DL5" s="1198" t="s">
        <v>385</v>
      </c>
      <c r="DM5" s="1199"/>
      <c r="DN5" s="1199"/>
      <c r="DO5" s="1199"/>
      <c r="DP5" s="1200"/>
      <c r="DQ5" s="1100" t="s">
        <v>386</v>
      </c>
      <c r="DR5" s="1101"/>
      <c r="DS5" s="1101"/>
      <c r="DT5" s="1101"/>
      <c r="DU5" s="1102"/>
      <c r="DV5" s="1100" t="s">
        <v>377</v>
      </c>
      <c r="DW5" s="1101"/>
      <c r="DX5" s="1101"/>
      <c r="DY5" s="1101"/>
      <c r="DZ5" s="1116"/>
      <c r="EA5" s="254"/>
    </row>
    <row r="6" spans="1:131" s="255"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4"/>
      <c r="AG6" s="1104"/>
      <c r="AH6" s="1104"/>
      <c r="AI6" s="1104"/>
      <c r="AJ6" s="1117"/>
      <c r="AK6" s="1104"/>
      <c r="AL6" s="1104"/>
      <c r="AM6" s="1104"/>
      <c r="AN6" s="1104"/>
      <c r="AO6" s="1105"/>
      <c r="AP6" s="1103"/>
      <c r="AQ6" s="1104"/>
      <c r="AR6" s="1104"/>
      <c r="AS6" s="1104"/>
      <c r="AT6" s="1105"/>
      <c r="AU6" s="1103"/>
      <c r="AV6" s="1104"/>
      <c r="AW6" s="1104"/>
      <c r="AX6" s="1104"/>
      <c r="AY6" s="1117"/>
      <c r="AZ6" s="252"/>
      <c r="BA6" s="252"/>
      <c r="BB6" s="252"/>
      <c r="BC6" s="252"/>
      <c r="BD6" s="252"/>
      <c r="BE6" s="253"/>
      <c r="BF6" s="253"/>
      <c r="BG6" s="253"/>
      <c r="BH6" s="253"/>
      <c r="BI6" s="253"/>
      <c r="BJ6" s="253"/>
      <c r="BK6" s="253"/>
      <c r="BL6" s="253"/>
      <c r="BM6" s="253"/>
      <c r="BN6" s="253"/>
      <c r="BO6" s="253"/>
      <c r="BP6" s="253"/>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1"/>
      <c r="DH6" s="1202"/>
      <c r="DI6" s="1202"/>
      <c r="DJ6" s="1202"/>
      <c r="DK6" s="1203"/>
      <c r="DL6" s="1201"/>
      <c r="DM6" s="1202"/>
      <c r="DN6" s="1202"/>
      <c r="DO6" s="1202"/>
      <c r="DP6" s="1203"/>
      <c r="DQ6" s="1103"/>
      <c r="DR6" s="1104"/>
      <c r="DS6" s="1104"/>
      <c r="DT6" s="1104"/>
      <c r="DU6" s="1105"/>
      <c r="DV6" s="1103"/>
      <c r="DW6" s="1104"/>
      <c r="DX6" s="1104"/>
      <c r="DY6" s="1104"/>
      <c r="DZ6" s="1117"/>
      <c r="EA6" s="254"/>
    </row>
    <row r="7" spans="1:131" s="255" customFormat="1" ht="26.25" customHeight="1" thickTop="1" x14ac:dyDescent="0.15">
      <c r="A7" s="258">
        <v>1</v>
      </c>
      <c r="B7" s="1150" t="s">
        <v>387</v>
      </c>
      <c r="C7" s="1151"/>
      <c r="D7" s="1151"/>
      <c r="E7" s="1151"/>
      <c r="F7" s="1151"/>
      <c r="G7" s="1151"/>
      <c r="H7" s="1151"/>
      <c r="I7" s="1151"/>
      <c r="J7" s="1151"/>
      <c r="K7" s="1151"/>
      <c r="L7" s="1151"/>
      <c r="M7" s="1151"/>
      <c r="N7" s="1151"/>
      <c r="O7" s="1151"/>
      <c r="P7" s="1152"/>
      <c r="Q7" s="1204">
        <v>102765</v>
      </c>
      <c r="R7" s="1205"/>
      <c r="S7" s="1205"/>
      <c r="T7" s="1205"/>
      <c r="U7" s="1205"/>
      <c r="V7" s="1205">
        <v>98869</v>
      </c>
      <c r="W7" s="1205"/>
      <c r="X7" s="1205"/>
      <c r="Y7" s="1205"/>
      <c r="Z7" s="1205"/>
      <c r="AA7" s="1205">
        <v>3896</v>
      </c>
      <c r="AB7" s="1205"/>
      <c r="AC7" s="1205"/>
      <c r="AD7" s="1205"/>
      <c r="AE7" s="1206"/>
      <c r="AF7" s="1207">
        <v>3853</v>
      </c>
      <c r="AG7" s="1208"/>
      <c r="AH7" s="1208"/>
      <c r="AI7" s="1208"/>
      <c r="AJ7" s="1209"/>
      <c r="AK7" s="1191">
        <v>1110</v>
      </c>
      <c r="AL7" s="1192"/>
      <c r="AM7" s="1192"/>
      <c r="AN7" s="1192"/>
      <c r="AO7" s="1192"/>
      <c r="AP7" s="1192">
        <v>11143</v>
      </c>
      <c r="AQ7" s="1192"/>
      <c r="AR7" s="1192"/>
      <c r="AS7" s="1192"/>
      <c r="AT7" s="1192"/>
      <c r="AU7" s="1193"/>
      <c r="AV7" s="1193"/>
      <c r="AW7" s="1193"/>
      <c r="AX7" s="1193"/>
      <c r="AY7" s="1194"/>
      <c r="AZ7" s="252"/>
      <c r="BA7" s="252"/>
      <c r="BB7" s="252"/>
      <c r="BC7" s="252"/>
      <c r="BD7" s="252"/>
      <c r="BE7" s="253"/>
      <c r="BF7" s="253"/>
      <c r="BG7" s="253"/>
      <c r="BH7" s="253"/>
      <c r="BI7" s="253"/>
      <c r="BJ7" s="253"/>
      <c r="BK7" s="253"/>
      <c r="BL7" s="253"/>
      <c r="BM7" s="253"/>
      <c r="BN7" s="253"/>
      <c r="BO7" s="253"/>
      <c r="BP7" s="253"/>
      <c r="BQ7" s="259">
        <v>1</v>
      </c>
      <c r="BR7" s="260" t="s">
        <v>582</v>
      </c>
      <c r="BS7" s="1195" t="s">
        <v>579</v>
      </c>
      <c r="BT7" s="1196"/>
      <c r="BU7" s="1196"/>
      <c r="BV7" s="1196"/>
      <c r="BW7" s="1196"/>
      <c r="BX7" s="1196"/>
      <c r="BY7" s="1196"/>
      <c r="BZ7" s="1196"/>
      <c r="CA7" s="1196"/>
      <c r="CB7" s="1196"/>
      <c r="CC7" s="1196"/>
      <c r="CD7" s="1196"/>
      <c r="CE7" s="1196"/>
      <c r="CF7" s="1196"/>
      <c r="CG7" s="1197"/>
      <c r="CH7" s="1188">
        <v>0</v>
      </c>
      <c r="CI7" s="1189"/>
      <c r="CJ7" s="1189"/>
      <c r="CK7" s="1189"/>
      <c r="CL7" s="1190"/>
      <c r="CM7" s="1188">
        <v>13</v>
      </c>
      <c r="CN7" s="1189"/>
      <c r="CO7" s="1189"/>
      <c r="CP7" s="1189"/>
      <c r="CQ7" s="1190"/>
      <c r="CR7" s="1188">
        <v>11</v>
      </c>
      <c r="CS7" s="1189"/>
      <c r="CT7" s="1189"/>
      <c r="CU7" s="1189"/>
      <c r="CV7" s="1190"/>
      <c r="CW7" s="1188">
        <v>0</v>
      </c>
      <c r="CX7" s="1189"/>
      <c r="CY7" s="1189"/>
      <c r="CZ7" s="1189"/>
      <c r="DA7" s="1190"/>
      <c r="DB7" s="1188" t="s">
        <v>511</v>
      </c>
      <c r="DC7" s="1189"/>
      <c r="DD7" s="1189"/>
      <c r="DE7" s="1189"/>
      <c r="DF7" s="1190"/>
      <c r="DG7" s="1188" t="s">
        <v>511</v>
      </c>
      <c r="DH7" s="1189"/>
      <c r="DI7" s="1189"/>
      <c r="DJ7" s="1189"/>
      <c r="DK7" s="1190"/>
      <c r="DL7" s="1188" t="s">
        <v>511</v>
      </c>
      <c r="DM7" s="1189"/>
      <c r="DN7" s="1189"/>
      <c r="DO7" s="1189"/>
      <c r="DP7" s="1190"/>
      <c r="DQ7" s="1188" t="s">
        <v>511</v>
      </c>
      <c r="DR7" s="1189"/>
      <c r="DS7" s="1189"/>
      <c r="DT7" s="1189"/>
      <c r="DU7" s="1190"/>
      <c r="DV7" s="1215"/>
      <c r="DW7" s="1216"/>
      <c r="DX7" s="1216"/>
      <c r="DY7" s="1216"/>
      <c r="DZ7" s="1217"/>
      <c r="EA7" s="254"/>
    </row>
    <row r="8" spans="1:131" s="255" customFormat="1" ht="26.25" customHeight="1" x14ac:dyDescent="0.15">
      <c r="A8" s="261">
        <v>2</v>
      </c>
      <c r="B8" s="1137" t="s">
        <v>388</v>
      </c>
      <c r="C8" s="1138"/>
      <c r="D8" s="1138"/>
      <c r="E8" s="1138"/>
      <c r="F8" s="1138"/>
      <c r="G8" s="1138"/>
      <c r="H8" s="1138"/>
      <c r="I8" s="1138"/>
      <c r="J8" s="1138"/>
      <c r="K8" s="1138"/>
      <c r="L8" s="1138"/>
      <c r="M8" s="1138"/>
      <c r="N8" s="1138"/>
      <c r="O8" s="1138"/>
      <c r="P8" s="1139"/>
      <c r="Q8" s="1143">
        <v>366</v>
      </c>
      <c r="R8" s="1144"/>
      <c r="S8" s="1144"/>
      <c r="T8" s="1144"/>
      <c r="U8" s="1144"/>
      <c r="V8" s="1144">
        <v>366</v>
      </c>
      <c r="W8" s="1144"/>
      <c r="X8" s="1144"/>
      <c r="Y8" s="1144"/>
      <c r="Z8" s="1144"/>
      <c r="AA8" s="1144" t="s">
        <v>511</v>
      </c>
      <c r="AB8" s="1144"/>
      <c r="AC8" s="1144"/>
      <c r="AD8" s="1144"/>
      <c r="AE8" s="1145"/>
      <c r="AF8" s="1118" t="s">
        <v>389</v>
      </c>
      <c r="AG8" s="1119"/>
      <c r="AH8" s="1119"/>
      <c r="AI8" s="1119"/>
      <c r="AJ8" s="1120"/>
      <c r="AK8" s="1186">
        <v>310</v>
      </c>
      <c r="AL8" s="1187"/>
      <c r="AM8" s="1187"/>
      <c r="AN8" s="1187"/>
      <c r="AO8" s="1187"/>
      <c r="AP8" s="1187">
        <v>2654</v>
      </c>
      <c r="AQ8" s="1187"/>
      <c r="AR8" s="1187"/>
      <c r="AS8" s="1187"/>
      <c r="AT8" s="1187"/>
      <c r="AU8" s="1184"/>
      <c r="AV8" s="1184"/>
      <c r="AW8" s="1184"/>
      <c r="AX8" s="1184"/>
      <c r="AY8" s="1185"/>
      <c r="AZ8" s="252"/>
      <c r="BA8" s="252"/>
      <c r="BB8" s="252"/>
      <c r="BC8" s="252"/>
      <c r="BD8" s="252"/>
      <c r="BE8" s="253"/>
      <c r="BF8" s="253"/>
      <c r="BG8" s="253"/>
      <c r="BH8" s="253"/>
      <c r="BI8" s="253"/>
      <c r="BJ8" s="253"/>
      <c r="BK8" s="253"/>
      <c r="BL8" s="253"/>
      <c r="BM8" s="253"/>
      <c r="BN8" s="253"/>
      <c r="BO8" s="253"/>
      <c r="BP8" s="253"/>
      <c r="BQ8" s="262">
        <v>2</v>
      </c>
      <c r="BR8" s="263"/>
      <c r="BS8" s="1113" t="s">
        <v>580</v>
      </c>
      <c r="BT8" s="1114"/>
      <c r="BU8" s="1114"/>
      <c r="BV8" s="1114"/>
      <c r="BW8" s="1114"/>
      <c r="BX8" s="1114"/>
      <c r="BY8" s="1114"/>
      <c r="BZ8" s="1114"/>
      <c r="CA8" s="1114"/>
      <c r="CB8" s="1114"/>
      <c r="CC8" s="1114"/>
      <c r="CD8" s="1114"/>
      <c r="CE8" s="1114"/>
      <c r="CF8" s="1114"/>
      <c r="CG8" s="1115"/>
      <c r="CH8" s="1088">
        <v>-6</v>
      </c>
      <c r="CI8" s="1089"/>
      <c r="CJ8" s="1089"/>
      <c r="CK8" s="1089"/>
      <c r="CL8" s="1090"/>
      <c r="CM8" s="1088">
        <v>577</v>
      </c>
      <c r="CN8" s="1089"/>
      <c r="CO8" s="1089"/>
      <c r="CP8" s="1089"/>
      <c r="CQ8" s="1090"/>
      <c r="CR8" s="1088">
        <v>500</v>
      </c>
      <c r="CS8" s="1089"/>
      <c r="CT8" s="1089"/>
      <c r="CU8" s="1089"/>
      <c r="CV8" s="1090"/>
      <c r="CW8" s="1088">
        <v>96</v>
      </c>
      <c r="CX8" s="1089"/>
      <c r="CY8" s="1089"/>
      <c r="CZ8" s="1089"/>
      <c r="DA8" s="1090"/>
      <c r="DB8" s="1088" t="s">
        <v>511</v>
      </c>
      <c r="DC8" s="1089"/>
      <c r="DD8" s="1089"/>
      <c r="DE8" s="1089"/>
      <c r="DF8" s="1090"/>
      <c r="DG8" s="1088" t="s">
        <v>511</v>
      </c>
      <c r="DH8" s="1089"/>
      <c r="DI8" s="1089"/>
      <c r="DJ8" s="1089"/>
      <c r="DK8" s="1090"/>
      <c r="DL8" s="1088" t="s">
        <v>511</v>
      </c>
      <c r="DM8" s="1089"/>
      <c r="DN8" s="1089"/>
      <c r="DO8" s="1089"/>
      <c r="DP8" s="1090"/>
      <c r="DQ8" s="1088" t="s">
        <v>511</v>
      </c>
      <c r="DR8" s="1089"/>
      <c r="DS8" s="1089"/>
      <c r="DT8" s="1089"/>
      <c r="DU8" s="1090"/>
      <c r="DV8" s="1091"/>
      <c r="DW8" s="1092"/>
      <c r="DX8" s="1092"/>
      <c r="DY8" s="1092"/>
      <c r="DZ8" s="1093"/>
      <c r="EA8" s="254"/>
    </row>
    <row r="9" spans="1:131" s="255" customFormat="1" ht="26.25" customHeight="1" x14ac:dyDescent="0.15">
      <c r="A9" s="261">
        <v>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8"/>
      <c r="AG9" s="1119"/>
      <c r="AH9" s="1119"/>
      <c r="AI9" s="1119"/>
      <c r="AJ9" s="1120"/>
      <c r="AK9" s="1186"/>
      <c r="AL9" s="1187"/>
      <c r="AM9" s="1187"/>
      <c r="AN9" s="1187"/>
      <c r="AO9" s="1187"/>
      <c r="AP9" s="1187"/>
      <c r="AQ9" s="1187"/>
      <c r="AR9" s="1187"/>
      <c r="AS9" s="1187"/>
      <c r="AT9" s="1187"/>
      <c r="AU9" s="1184"/>
      <c r="AV9" s="1184"/>
      <c r="AW9" s="1184"/>
      <c r="AX9" s="1184"/>
      <c r="AY9" s="1185"/>
      <c r="AZ9" s="252"/>
      <c r="BA9" s="252"/>
      <c r="BB9" s="252"/>
      <c r="BC9" s="252"/>
      <c r="BD9" s="252"/>
      <c r="BE9" s="253"/>
      <c r="BF9" s="253"/>
      <c r="BG9" s="253"/>
      <c r="BH9" s="253"/>
      <c r="BI9" s="253"/>
      <c r="BJ9" s="253"/>
      <c r="BK9" s="253"/>
      <c r="BL9" s="253"/>
      <c r="BM9" s="253"/>
      <c r="BN9" s="253"/>
      <c r="BO9" s="253"/>
      <c r="BP9" s="253"/>
      <c r="BQ9" s="262">
        <v>3</v>
      </c>
      <c r="BR9" s="263"/>
      <c r="BS9" s="1113" t="s">
        <v>581</v>
      </c>
      <c r="BT9" s="1114"/>
      <c r="BU9" s="1114"/>
      <c r="BV9" s="1114"/>
      <c r="BW9" s="1114"/>
      <c r="BX9" s="1114"/>
      <c r="BY9" s="1114"/>
      <c r="BZ9" s="1114"/>
      <c r="CA9" s="1114"/>
      <c r="CB9" s="1114"/>
      <c r="CC9" s="1114"/>
      <c r="CD9" s="1114"/>
      <c r="CE9" s="1114"/>
      <c r="CF9" s="1114"/>
      <c r="CG9" s="1115"/>
      <c r="CH9" s="1088">
        <v>-6</v>
      </c>
      <c r="CI9" s="1089"/>
      <c r="CJ9" s="1089"/>
      <c r="CK9" s="1089"/>
      <c r="CL9" s="1090"/>
      <c r="CM9" s="1088">
        <v>535</v>
      </c>
      <c r="CN9" s="1089"/>
      <c r="CO9" s="1089"/>
      <c r="CP9" s="1089"/>
      <c r="CQ9" s="1090"/>
      <c r="CR9" s="1088">
        <v>500</v>
      </c>
      <c r="CS9" s="1089"/>
      <c r="CT9" s="1089"/>
      <c r="CU9" s="1089"/>
      <c r="CV9" s="1090"/>
      <c r="CW9" s="1088">
        <v>291</v>
      </c>
      <c r="CX9" s="1089"/>
      <c r="CY9" s="1089"/>
      <c r="CZ9" s="1089"/>
      <c r="DA9" s="1090"/>
      <c r="DB9" s="1088" t="s">
        <v>511</v>
      </c>
      <c r="DC9" s="1089"/>
      <c r="DD9" s="1089"/>
      <c r="DE9" s="1089"/>
      <c r="DF9" s="1090"/>
      <c r="DG9" s="1088" t="s">
        <v>511</v>
      </c>
      <c r="DH9" s="1089"/>
      <c r="DI9" s="1089"/>
      <c r="DJ9" s="1089"/>
      <c r="DK9" s="1090"/>
      <c r="DL9" s="1088" t="s">
        <v>511</v>
      </c>
      <c r="DM9" s="1089"/>
      <c r="DN9" s="1089"/>
      <c r="DO9" s="1089"/>
      <c r="DP9" s="1090"/>
      <c r="DQ9" s="1088" t="s">
        <v>511</v>
      </c>
      <c r="DR9" s="1089"/>
      <c r="DS9" s="1089"/>
      <c r="DT9" s="1089"/>
      <c r="DU9" s="1090"/>
      <c r="DV9" s="1091"/>
      <c r="DW9" s="1092"/>
      <c r="DX9" s="1092"/>
      <c r="DY9" s="1092"/>
      <c r="DZ9" s="1093"/>
      <c r="EA9" s="254"/>
    </row>
    <row r="10" spans="1:131" s="255" customFormat="1" ht="26.25" customHeight="1" x14ac:dyDescent="0.15">
      <c r="A10" s="261">
        <v>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8"/>
      <c r="AG10" s="1119"/>
      <c r="AH10" s="1119"/>
      <c r="AI10" s="1119"/>
      <c r="AJ10" s="1120"/>
      <c r="AK10" s="1186"/>
      <c r="AL10" s="1187"/>
      <c r="AM10" s="1187"/>
      <c r="AN10" s="1187"/>
      <c r="AO10" s="1187"/>
      <c r="AP10" s="1187"/>
      <c r="AQ10" s="1187"/>
      <c r="AR10" s="1187"/>
      <c r="AS10" s="1187"/>
      <c r="AT10" s="1187"/>
      <c r="AU10" s="1184"/>
      <c r="AV10" s="1184"/>
      <c r="AW10" s="1184"/>
      <c r="AX10" s="1184"/>
      <c r="AY10" s="1185"/>
      <c r="AZ10" s="252"/>
      <c r="BA10" s="252"/>
      <c r="BB10" s="252"/>
      <c r="BC10" s="252"/>
      <c r="BD10" s="252"/>
      <c r="BE10" s="253"/>
      <c r="BF10" s="253"/>
      <c r="BG10" s="253"/>
      <c r="BH10" s="253"/>
      <c r="BI10" s="253"/>
      <c r="BJ10" s="253"/>
      <c r="BK10" s="253"/>
      <c r="BL10" s="253"/>
      <c r="BM10" s="253"/>
      <c r="BN10" s="253"/>
      <c r="BO10" s="253"/>
      <c r="BP10" s="253"/>
      <c r="BQ10" s="262">
        <v>4</v>
      </c>
      <c r="BR10" s="263"/>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4"/>
    </row>
    <row r="11" spans="1:131" s="255" customFormat="1" ht="26.25" customHeight="1" x14ac:dyDescent="0.15">
      <c r="A11" s="261">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8"/>
      <c r="AG11" s="1119"/>
      <c r="AH11" s="1119"/>
      <c r="AI11" s="1119"/>
      <c r="AJ11" s="1120"/>
      <c r="AK11" s="1186"/>
      <c r="AL11" s="1187"/>
      <c r="AM11" s="1187"/>
      <c r="AN11" s="1187"/>
      <c r="AO11" s="1187"/>
      <c r="AP11" s="1187"/>
      <c r="AQ11" s="1187"/>
      <c r="AR11" s="1187"/>
      <c r="AS11" s="1187"/>
      <c r="AT11" s="1187"/>
      <c r="AU11" s="1184"/>
      <c r="AV11" s="1184"/>
      <c r="AW11" s="1184"/>
      <c r="AX11" s="1184"/>
      <c r="AY11" s="1185"/>
      <c r="AZ11" s="252"/>
      <c r="BA11" s="252"/>
      <c r="BB11" s="252"/>
      <c r="BC11" s="252"/>
      <c r="BD11" s="252"/>
      <c r="BE11" s="253"/>
      <c r="BF11" s="253"/>
      <c r="BG11" s="253"/>
      <c r="BH11" s="253"/>
      <c r="BI11" s="253"/>
      <c r="BJ11" s="253"/>
      <c r="BK11" s="253"/>
      <c r="BL11" s="253"/>
      <c r="BM11" s="253"/>
      <c r="BN11" s="253"/>
      <c r="BO11" s="253"/>
      <c r="BP11" s="253"/>
      <c r="BQ11" s="262">
        <v>5</v>
      </c>
      <c r="BR11" s="263"/>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4"/>
    </row>
    <row r="12" spans="1:131" s="255" customFormat="1" ht="26.25" customHeight="1" x14ac:dyDescent="0.15">
      <c r="A12" s="261">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8"/>
      <c r="AG12" s="1119"/>
      <c r="AH12" s="1119"/>
      <c r="AI12" s="1119"/>
      <c r="AJ12" s="1120"/>
      <c r="AK12" s="1186"/>
      <c r="AL12" s="1187"/>
      <c r="AM12" s="1187"/>
      <c r="AN12" s="1187"/>
      <c r="AO12" s="1187"/>
      <c r="AP12" s="1187"/>
      <c r="AQ12" s="1187"/>
      <c r="AR12" s="1187"/>
      <c r="AS12" s="1187"/>
      <c r="AT12" s="1187"/>
      <c r="AU12" s="1184"/>
      <c r="AV12" s="1184"/>
      <c r="AW12" s="1184"/>
      <c r="AX12" s="1184"/>
      <c r="AY12" s="1185"/>
      <c r="AZ12" s="252"/>
      <c r="BA12" s="252"/>
      <c r="BB12" s="252"/>
      <c r="BC12" s="252"/>
      <c r="BD12" s="252"/>
      <c r="BE12" s="253"/>
      <c r="BF12" s="253"/>
      <c r="BG12" s="253"/>
      <c r="BH12" s="253"/>
      <c r="BI12" s="253"/>
      <c r="BJ12" s="253"/>
      <c r="BK12" s="253"/>
      <c r="BL12" s="253"/>
      <c r="BM12" s="253"/>
      <c r="BN12" s="253"/>
      <c r="BO12" s="253"/>
      <c r="BP12" s="253"/>
      <c r="BQ12" s="262">
        <v>6</v>
      </c>
      <c r="BR12" s="263"/>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4"/>
    </row>
    <row r="13" spans="1:131" s="255" customFormat="1" ht="26.25" customHeight="1" x14ac:dyDescent="0.15">
      <c r="A13" s="261">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8"/>
      <c r="AG13" s="1119"/>
      <c r="AH13" s="1119"/>
      <c r="AI13" s="1119"/>
      <c r="AJ13" s="1120"/>
      <c r="AK13" s="1186"/>
      <c r="AL13" s="1187"/>
      <c r="AM13" s="1187"/>
      <c r="AN13" s="1187"/>
      <c r="AO13" s="1187"/>
      <c r="AP13" s="1187"/>
      <c r="AQ13" s="1187"/>
      <c r="AR13" s="1187"/>
      <c r="AS13" s="1187"/>
      <c r="AT13" s="1187"/>
      <c r="AU13" s="1184"/>
      <c r="AV13" s="1184"/>
      <c r="AW13" s="1184"/>
      <c r="AX13" s="1184"/>
      <c r="AY13" s="1185"/>
      <c r="AZ13" s="252"/>
      <c r="BA13" s="252"/>
      <c r="BB13" s="252"/>
      <c r="BC13" s="252"/>
      <c r="BD13" s="252"/>
      <c r="BE13" s="253"/>
      <c r="BF13" s="253"/>
      <c r="BG13" s="253"/>
      <c r="BH13" s="253"/>
      <c r="BI13" s="253"/>
      <c r="BJ13" s="253"/>
      <c r="BK13" s="253"/>
      <c r="BL13" s="253"/>
      <c r="BM13" s="253"/>
      <c r="BN13" s="253"/>
      <c r="BO13" s="253"/>
      <c r="BP13" s="253"/>
      <c r="BQ13" s="262">
        <v>7</v>
      </c>
      <c r="BR13" s="263"/>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4"/>
    </row>
    <row r="14" spans="1:131" s="255" customFormat="1" ht="26.25" customHeight="1" x14ac:dyDescent="0.15">
      <c r="A14" s="261">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8"/>
      <c r="AG14" s="1119"/>
      <c r="AH14" s="1119"/>
      <c r="AI14" s="1119"/>
      <c r="AJ14" s="1120"/>
      <c r="AK14" s="1186"/>
      <c r="AL14" s="1187"/>
      <c r="AM14" s="1187"/>
      <c r="AN14" s="1187"/>
      <c r="AO14" s="1187"/>
      <c r="AP14" s="1187"/>
      <c r="AQ14" s="1187"/>
      <c r="AR14" s="1187"/>
      <c r="AS14" s="1187"/>
      <c r="AT14" s="1187"/>
      <c r="AU14" s="1184"/>
      <c r="AV14" s="1184"/>
      <c r="AW14" s="1184"/>
      <c r="AX14" s="1184"/>
      <c r="AY14" s="1185"/>
      <c r="AZ14" s="252"/>
      <c r="BA14" s="252"/>
      <c r="BB14" s="252"/>
      <c r="BC14" s="252"/>
      <c r="BD14" s="252"/>
      <c r="BE14" s="253"/>
      <c r="BF14" s="253"/>
      <c r="BG14" s="253"/>
      <c r="BH14" s="253"/>
      <c r="BI14" s="253"/>
      <c r="BJ14" s="253"/>
      <c r="BK14" s="253"/>
      <c r="BL14" s="253"/>
      <c r="BM14" s="253"/>
      <c r="BN14" s="253"/>
      <c r="BO14" s="253"/>
      <c r="BP14" s="253"/>
      <c r="BQ14" s="262">
        <v>8</v>
      </c>
      <c r="BR14" s="263"/>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4"/>
    </row>
    <row r="15" spans="1:131" s="255" customFormat="1" ht="26.25" customHeight="1" x14ac:dyDescent="0.15">
      <c r="A15" s="261">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8"/>
      <c r="AG15" s="1119"/>
      <c r="AH15" s="1119"/>
      <c r="AI15" s="1119"/>
      <c r="AJ15" s="1120"/>
      <c r="AK15" s="1186"/>
      <c r="AL15" s="1187"/>
      <c r="AM15" s="1187"/>
      <c r="AN15" s="1187"/>
      <c r="AO15" s="1187"/>
      <c r="AP15" s="1187"/>
      <c r="AQ15" s="1187"/>
      <c r="AR15" s="1187"/>
      <c r="AS15" s="1187"/>
      <c r="AT15" s="1187"/>
      <c r="AU15" s="1184"/>
      <c r="AV15" s="1184"/>
      <c r="AW15" s="1184"/>
      <c r="AX15" s="1184"/>
      <c r="AY15" s="1185"/>
      <c r="AZ15" s="252"/>
      <c r="BA15" s="252"/>
      <c r="BB15" s="252"/>
      <c r="BC15" s="252"/>
      <c r="BD15" s="252"/>
      <c r="BE15" s="253"/>
      <c r="BF15" s="253"/>
      <c r="BG15" s="253"/>
      <c r="BH15" s="253"/>
      <c r="BI15" s="253"/>
      <c r="BJ15" s="253"/>
      <c r="BK15" s="253"/>
      <c r="BL15" s="253"/>
      <c r="BM15" s="253"/>
      <c r="BN15" s="253"/>
      <c r="BO15" s="253"/>
      <c r="BP15" s="253"/>
      <c r="BQ15" s="262">
        <v>9</v>
      </c>
      <c r="BR15" s="263"/>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4"/>
    </row>
    <row r="16" spans="1:131" s="255" customFormat="1" ht="26.25" customHeight="1" x14ac:dyDescent="0.15">
      <c r="A16" s="261">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8"/>
      <c r="AG16" s="1119"/>
      <c r="AH16" s="1119"/>
      <c r="AI16" s="1119"/>
      <c r="AJ16" s="1120"/>
      <c r="AK16" s="1186"/>
      <c r="AL16" s="1187"/>
      <c r="AM16" s="1187"/>
      <c r="AN16" s="1187"/>
      <c r="AO16" s="1187"/>
      <c r="AP16" s="1187"/>
      <c r="AQ16" s="1187"/>
      <c r="AR16" s="1187"/>
      <c r="AS16" s="1187"/>
      <c r="AT16" s="1187"/>
      <c r="AU16" s="1184"/>
      <c r="AV16" s="1184"/>
      <c r="AW16" s="1184"/>
      <c r="AX16" s="1184"/>
      <c r="AY16" s="1185"/>
      <c r="AZ16" s="252"/>
      <c r="BA16" s="252"/>
      <c r="BB16" s="252"/>
      <c r="BC16" s="252"/>
      <c r="BD16" s="252"/>
      <c r="BE16" s="253"/>
      <c r="BF16" s="253"/>
      <c r="BG16" s="253"/>
      <c r="BH16" s="253"/>
      <c r="BI16" s="253"/>
      <c r="BJ16" s="253"/>
      <c r="BK16" s="253"/>
      <c r="BL16" s="253"/>
      <c r="BM16" s="253"/>
      <c r="BN16" s="253"/>
      <c r="BO16" s="253"/>
      <c r="BP16" s="253"/>
      <c r="BQ16" s="262">
        <v>10</v>
      </c>
      <c r="BR16" s="263"/>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4"/>
    </row>
    <row r="17" spans="1:131" s="255" customFormat="1" ht="26.25" customHeight="1" x14ac:dyDescent="0.15">
      <c r="A17" s="261">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8"/>
      <c r="AG17" s="1119"/>
      <c r="AH17" s="1119"/>
      <c r="AI17" s="1119"/>
      <c r="AJ17" s="1120"/>
      <c r="AK17" s="1186"/>
      <c r="AL17" s="1187"/>
      <c r="AM17" s="1187"/>
      <c r="AN17" s="1187"/>
      <c r="AO17" s="1187"/>
      <c r="AP17" s="1187"/>
      <c r="AQ17" s="1187"/>
      <c r="AR17" s="1187"/>
      <c r="AS17" s="1187"/>
      <c r="AT17" s="1187"/>
      <c r="AU17" s="1184"/>
      <c r="AV17" s="1184"/>
      <c r="AW17" s="1184"/>
      <c r="AX17" s="1184"/>
      <c r="AY17" s="1185"/>
      <c r="AZ17" s="252"/>
      <c r="BA17" s="252"/>
      <c r="BB17" s="252"/>
      <c r="BC17" s="252"/>
      <c r="BD17" s="252"/>
      <c r="BE17" s="253"/>
      <c r="BF17" s="253"/>
      <c r="BG17" s="253"/>
      <c r="BH17" s="253"/>
      <c r="BI17" s="253"/>
      <c r="BJ17" s="253"/>
      <c r="BK17" s="253"/>
      <c r="BL17" s="253"/>
      <c r="BM17" s="253"/>
      <c r="BN17" s="253"/>
      <c r="BO17" s="253"/>
      <c r="BP17" s="253"/>
      <c r="BQ17" s="262">
        <v>11</v>
      </c>
      <c r="BR17" s="263"/>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4"/>
    </row>
    <row r="18" spans="1:131" s="255" customFormat="1" ht="26.25" customHeight="1" x14ac:dyDescent="0.15">
      <c r="A18" s="261">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8"/>
      <c r="AG18" s="1119"/>
      <c r="AH18" s="1119"/>
      <c r="AI18" s="1119"/>
      <c r="AJ18" s="1120"/>
      <c r="AK18" s="1186"/>
      <c r="AL18" s="1187"/>
      <c r="AM18" s="1187"/>
      <c r="AN18" s="1187"/>
      <c r="AO18" s="1187"/>
      <c r="AP18" s="1187"/>
      <c r="AQ18" s="1187"/>
      <c r="AR18" s="1187"/>
      <c r="AS18" s="1187"/>
      <c r="AT18" s="1187"/>
      <c r="AU18" s="1184"/>
      <c r="AV18" s="1184"/>
      <c r="AW18" s="1184"/>
      <c r="AX18" s="1184"/>
      <c r="AY18" s="1185"/>
      <c r="AZ18" s="252"/>
      <c r="BA18" s="252"/>
      <c r="BB18" s="252"/>
      <c r="BC18" s="252"/>
      <c r="BD18" s="252"/>
      <c r="BE18" s="253"/>
      <c r="BF18" s="253"/>
      <c r="BG18" s="253"/>
      <c r="BH18" s="253"/>
      <c r="BI18" s="253"/>
      <c r="BJ18" s="253"/>
      <c r="BK18" s="253"/>
      <c r="BL18" s="253"/>
      <c r="BM18" s="253"/>
      <c r="BN18" s="253"/>
      <c r="BO18" s="253"/>
      <c r="BP18" s="253"/>
      <c r="BQ18" s="262">
        <v>12</v>
      </c>
      <c r="BR18" s="263"/>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4"/>
    </row>
    <row r="19" spans="1:131" s="255" customFormat="1" ht="26.25" customHeight="1" x14ac:dyDescent="0.15">
      <c r="A19" s="261">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8"/>
      <c r="AG19" s="1119"/>
      <c r="AH19" s="1119"/>
      <c r="AI19" s="1119"/>
      <c r="AJ19" s="1120"/>
      <c r="AK19" s="1186"/>
      <c r="AL19" s="1187"/>
      <c r="AM19" s="1187"/>
      <c r="AN19" s="1187"/>
      <c r="AO19" s="1187"/>
      <c r="AP19" s="1187"/>
      <c r="AQ19" s="1187"/>
      <c r="AR19" s="1187"/>
      <c r="AS19" s="1187"/>
      <c r="AT19" s="1187"/>
      <c r="AU19" s="1184"/>
      <c r="AV19" s="1184"/>
      <c r="AW19" s="1184"/>
      <c r="AX19" s="1184"/>
      <c r="AY19" s="1185"/>
      <c r="AZ19" s="252"/>
      <c r="BA19" s="252"/>
      <c r="BB19" s="252"/>
      <c r="BC19" s="252"/>
      <c r="BD19" s="252"/>
      <c r="BE19" s="253"/>
      <c r="BF19" s="253"/>
      <c r="BG19" s="253"/>
      <c r="BH19" s="253"/>
      <c r="BI19" s="253"/>
      <c r="BJ19" s="253"/>
      <c r="BK19" s="253"/>
      <c r="BL19" s="253"/>
      <c r="BM19" s="253"/>
      <c r="BN19" s="253"/>
      <c r="BO19" s="253"/>
      <c r="BP19" s="253"/>
      <c r="BQ19" s="262">
        <v>13</v>
      </c>
      <c r="BR19" s="263"/>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4"/>
    </row>
    <row r="20" spans="1:131" s="255" customFormat="1" ht="26.25" customHeight="1" x14ac:dyDescent="0.15">
      <c r="A20" s="261">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8"/>
      <c r="AG20" s="1119"/>
      <c r="AH20" s="1119"/>
      <c r="AI20" s="1119"/>
      <c r="AJ20" s="1120"/>
      <c r="AK20" s="1186"/>
      <c r="AL20" s="1187"/>
      <c r="AM20" s="1187"/>
      <c r="AN20" s="1187"/>
      <c r="AO20" s="1187"/>
      <c r="AP20" s="1187"/>
      <c r="AQ20" s="1187"/>
      <c r="AR20" s="1187"/>
      <c r="AS20" s="1187"/>
      <c r="AT20" s="1187"/>
      <c r="AU20" s="1184"/>
      <c r="AV20" s="1184"/>
      <c r="AW20" s="1184"/>
      <c r="AX20" s="1184"/>
      <c r="AY20" s="1185"/>
      <c r="AZ20" s="252"/>
      <c r="BA20" s="252"/>
      <c r="BB20" s="252"/>
      <c r="BC20" s="252"/>
      <c r="BD20" s="252"/>
      <c r="BE20" s="253"/>
      <c r="BF20" s="253"/>
      <c r="BG20" s="253"/>
      <c r="BH20" s="253"/>
      <c r="BI20" s="253"/>
      <c r="BJ20" s="253"/>
      <c r="BK20" s="253"/>
      <c r="BL20" s="253"/>
      <c r="BM20" s="253"/>
      <c r="BN20" s="253"/>
      <c r="BO20" s="253"/>
      <c r="BP20" s="253"/>
      <c r="BQ20" s="262">
        <v>14</v>
      </c>
      <c r="BR20" s="263"/>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4"/>
    </row>
    <row r="21" spans="1:131" s="255" customFormat="1" ht="26.25" customHeight="1" thickBot="1" x14ac:dyDescent="0.2">
      <c r="A21" s="261">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8"/>
      <c r="AG21" s="1119"/>
      <c r="AH21" s="1119"/>
      <c r="AI21" s="1119"/>
      <c r="AJ21" s="1120"/>
      <c r="AK21" s="1186"/>
      <c r="AL21" s="1187"/>
      <c r="AM21" s="1187"/>
      <c r="AN21" s="1187"/>
      <c r="AO21" s="1187"/>
      <c r="AP21" s="1187"/>
      <c r="AQ21" s="1187"/>
      <c r="AR21" s="1187"/>
      <c r="AS21" s="1187"/>
      <c r="AT21" s="1187"/>
      <c r="AU21" s="1184"/>
      <c r="AV21" s="1184"/>
      <c r="AW21" s="1184"/>
      <c r="AX21" s="1184"/>
      <c r="AY21" s="1185"/>
      <c r="AZ21" s="252"/>
      <c r="BA21" s="252"/>
      <c r="BB21" s="252"/>
      <c r="BC21" s="252"/>
      <c r="BD21" s="252"/>
      <c r="BE21" s="253"/>
      <c r="BF21" s="253"/>
      <c r="BG21" s="253"/>
      <c r="BH21" s="253"/>
      <c r="BI21" s="253"/>
      <c r="BJ21" s="253"/>
      <c r="BK21" s="253"/>
      <c r="BL21" s="253"/>
      <c r="BM21" s="253"/>
      <c r="BN21" s="253"/>
      <c r="BO21" s="253"/>
      <c r="BP21" s="253"/>
      <c r="BQ21" s="262">
        <v>15</v>
      </c>
      <c r="BR21" s="263"/>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4"/>
    </row>
    <row r="22" spans="1:131" s="255" customFormat="1" ht="26.25" customHeight="1" x14ac:dyDescent="0.15">
      <c r="A22" s="261">
        <v>16</v>
      </c>
      <c r="B22" s="1137"/>
      <c r="C22" s="1138"/>
      <c r="D22" s="1138"/>
      <c r="E22" s="1138"/>
      <c r="F22" s="1138"/>
      <c r="G22" s="1138"/>
      <c r="H22" s="1138"/>
      <c r="I22" s="1138"/>
      <c r="J22" s="1138"/>
      <c r="K22" s="1138"/>
      <c r="L22" s="1138"/>
      <c r="M22" s="1138"/>
      <c r="N22" s="1138"/>
      <c r="O22" s="1138"/>
      <c r="P22" s="1139"/>
      <c r="Q22" s="1181"/>
      <c r="R22" s="1182"/>
      <c r="S22" s="1182"/>
      <c r="T22" s="1182"/>
      <c r="U22" s="1182"/>
      <c r="V22" s="1182"/>
      <c r="W22" s="1182"/>
      <c r="X22" s="1182"/>
      <c r="Y22" s="1182"/>
      <c r="Z22" s="1182"/>
      <c r="AA22" s="1182"/>
      <c r="AB22" s="1182"/>
      <c r="AC22" s="1182"/>
      <c r="AD22" s="1182"/>
      <c r="AE22" s="1183"/>
      <c r="AF22" s="1118"/>
      <c r="AG22" s="1119"/>
      <c r="AH22" s="1119"/>
      <c r="AI22" s="1119"/>
      <c r="AJ22" s="1120"/>
      <c r="AK22" s="1177"/>
      <c r="AL22" s="1178"/>
      <c r="AM22" s="1178"/>
      <c r="AN22" s="1178"/>
      <c r="AO22" s="1178"/>
      <c r="AP22" s="1178"/>
      <c r="AQ22" s="1178"/>
      <c r="AR22" s="1178"/>
      <c r="AS22" s="1178"/>
      <c r="AT22" s="1178"/>
      <c r="AU22" s="1179"/>
      <c r="AV22" s="1179"/>
      <c r="AW22" s="1179"/>
      <c r="AX22" s="1179"/>
      <c r="AY22" s="1180"/>
      <c r="AZ22" s="1135" t="s">
        <v>390</v>
      </c>
      <c r="BA22" s="1135"/>
      <c r="BB22" s="1135"/>
      <c r="BC22" s="1135"/>
      <c r="BD22" s="1136"/>
      <c r="BE22" s="253"/>
      <c r="BF22" s="253"/>
      <c r="BG22" s="253"/>
      <c r="BH22" s="253"/>
      <c r="BI22" s="253"/>
      <c r="BJ22" s="253"/>
      <c r="BK22" s="253"/>
      <c r="BL22" s="253"/>
      <c r="BM22" s="253"/>
      <c r="BN22" s="253"/>
      <c r="BO22" s="253"/>
      <c r="BP22" s="253"/>
      <c r="BQ22" s="262">
        <v>16</v>
      </c>
      <c r="BR22" s="263"/>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68">
        <v>103131</v>
      </c>
      <c r="R23" s="1169"/>
      <c r="S23" s="1169"/>
      <c r="T23" s="1169"/>
      <c r="U23" s="1169"/>
      <c r="V23" s="1169">
        <v>99235</v>
      </c>
      <c r="W23" s="1169"/>
      <c r="X23" s="1169"/>
      <c r="Y23" s="1169"/>
      <c r="Z23" s="1169"/>
      <c r="AA23" s="1169">
        <v>3896</v>
      </c>
      <c r="AB23" s="1169"/>
      <c r="AC23" s="1169"/>
      <c r="AD23" s="1169"/>
      <c r="AE23" s="1170"/>
      <c r="AF23" s="1171">
        <v>3853</v>
      </c>
      <c r="AG23" s="1169"/>
      <c r="AH23" s="1169"/>
      <c r="AI23" s="1169"/>
      <c r="AJ23" s="1172"/>
      <c r="AK23" s="1173"/>
      <c r="AL23" s="1174"/>
      <c r="AM23" s="1174"/>
      <c r="AN23" s="1174"/>
      <c r="AO23" s="1174"/>
      <c r="AP23" s="1169">
        <v>13797</v>
      </c>
      <c r="AQ23" s="1169"/>
      <c r="AR23" s="1169"/>
      <c r="AS23" s="1169"/>
      <c r="AT23" s="1169"/>
      <c r="AU23" s="1175"/>
      <c r="AV23" s="1175"/>
      <c r="AW23" s="1175"/>
      <c r="AX23" s="1175"/>
      <c r="AY23" s="1176"/>
      <c r="AZ23" s="1165" t="s">
        <v>393</v>
      </c>
      <c r="BA23" s="1166"/>
      <c r="BB23" s="1166"/>
      <c r="BC23" s="1166"/>
      <c r="BD23" s="1167"/>
      <c r="BE23" s="253"/>
      <c r="BF23" s="253"/>
      <c r="BG23" s="253"/>
      <c r="BH23" s="253"/>
      <c r="BI23" s="253"/>
      <c r="BJ23" s="253"/>
      <c r="BK23" s="253"/>
      <c r="BL23" s="253"/>
      <c r="BM23" s="253"/>
      <c r="BN23" s="253"/>
      <c r="BO23" s="253"/>
      <c r="BP23" s="253"/>
      <c r="BQ23" s="262">
        <v>17</v>
      </c>
      <c r="BR23" s="263"/>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4"/>
    </row>
    <row r="24" spans="1:131" s="255" customFormat="1" ht="26.25" customHeight="1" x14ac:dyDescent="0.15">
      <c r="A24" s="1164" t="s">
        <v>394</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2"/>
      <c r="BA24" s="252"/>
      <c r="BB24" s="252"/>
      <c r="BC24" s="252"/>
      <c r="BD24" s="252"/>
      <c r="BE24" s="253"/>
      <c r="BF24" s="253"/>
      <c r="BG24" s="253"/>
      <c r="BH24" s="253"/>
      <c r="BI24" s="253"/>
      <c r="BJ24" s="253"/>
      <c r="BK24" s="253"/>
      <c r="BL24" s="253"/>
      <c r="BM24" s="253"/>
      <c r="BN24" s="253"/>
      <c r="BO24" s="253"/>
      <c r="BP24" s="253"/>
      <c r="BQ24" s="262">
        <v>18</v>
      </c>
      <c r="BR24" s="263"/>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4"/>
    </row>
    <row r="25" spans="1:131" s="247" customFormat="1" ht="26.25" customHeight="1" thickBot="1" x14ac:dyDescent="0.2">
      <c r="A25" s="1163" t="s">
        <v>395</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2"/>
      <c r="BK25" s="252"/>
      <c r="BL25" s="252"/>
      <c r="BM25" s="252"/>
      <c r="BN25" s="252"/>
      <c r="BO25" s="265"/>
      <c r="BP25" s="265"/>
      <c r="BQ25" s="262">
        <v>19</v>
      </c>
      <c r="BR25" s="263"/>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6"/>
    </row>
    <row r="26" spans="1:131" s="247" customFormat="1" ht="26.25" customHeight="1" x14ac:dyDescent="0.15">
      <c r="A26" s="1094" t="s">
        <v>370</v>
      </c>
      <c r="B26" s="1095"/>
      <c r="C26" s="1095"/>
      <c r="D26" s="1095"/>
      <c r="E26" s="1095"/>
      <c r="F26" s="1095"/>
      <c r="G26" s="1095"/>
      <c r="H26" s="1095"/>
      <c r="I26" s="1095"/>
      <c r="J26" s="1095"/>
      <c r="K26" s="1095"/>
      <c r="L26" s="1095"/>
      <c r="M26" s="1095"/>
      <c r="N26" s="1095"/>
      <c r="O26" s="1095"/>
      <c r="P26" s="1096"/>
      <c r="Q26" s="1100" t="s">
        <v>396</v>
      </c>
      <c r="R26" s="1101"/>
      <c r="S26" s="1101"/>
      <c r="T26" s="1101"/>
      <c r="U26" s="1102"/>
      <c r="V26" s="1100" t="s">
        <v>397</v>
      </c>
      <c r="W26" s="1101"/>
      <c r="X26" s="1101"/>
      <c r="Y26" s="1101"/>
      <c r="Z26" s="1102"/>
      <c r="AA26" s="1100" t="s">
        <v>398</v>
      </c>
      <c r="AB26" s="1101"/>
      <c r="AC26" s="1101"/>
      <c r="AD26" s="1101"/>
      <c r="AE26" s="1101"/>
      <c r="AF26" s="1159" t="s">
        <v>399</v>
      </c>
      <c r="AG26" s="1107"/>
      <c r="AH26" s="1107"/>
      <c r="AI26" s="1107"/>
      <c r="AJ26" s="1160"/>
      <c r="AK26" s="1101" t="s">
        <v>400</v>
      </c>
      <c r="AL26" s="1101"/>
      <c r="AM26" s="1101"/>
      <c r="AN26" s="1101"/>
      <c r="AO26" s="1102"/>
      <c r="AP26" s="1100" t="s">
        <v>401</v>
      </c>
      <c r="AQ26" s="1101"/>
      <c r="AR26" s="1101"/>
      <c r="AS26" s="1101"/>
      <c r="AT26" s="1102"/>
      <c r="AU26" s="1100" t="s">
        <v>402</v>
      </c>
      <c r="AV26" s="1101"/>
      <c r="AW26" s="1101"/>
      <c r="AX26" s="1101"/>
      <c r="AY26" s="1102"/>
      <c r="AZ26" s="1100" t="s">
        <v>403</v>
      </c>
      <c r="BA26" s="1101"/>
      <c r="BB26" s="1101"/>
      <c r="BC26" s="1101"/>
      <c r="BD26" s="1102"/>
      <c r="BE26" s="1100" t="s">
        <v>377</v>
      </c>
      <c r="BF26" s="1101"/>
      <c r="BG26" s="1101"/>
      <c r="BH26" s="1101"/>
      <c r="BI26" s="1116"/>
      <c r="BJ26" s="252"/>
      <c r="BK26" s="252"/>
      <c r="BL26" s="252"/>
      <c r="BM26" s="252"/>
      <c r="BN26" s="252"/>
      <c r="BO26" s="265"/>
      <c r="BP26" s="265"/>
      <c r="BQ26" s="262">
        <v>20</v>
      </c>
      <c r="BR26" s="263"/>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6"/>
    </row>
    <row r="27" spans="1:131" s="247"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1"/>
      <c r="AG27" s="1110"/>
      <c r="AH27" s="1110"/>
      <c r="AI27" s="1110"/>
      <c r="AJ27" s="1162"/>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2"/>
      <c r="BK27" s="252"/>
      <c r="BL27" s="252"/>
      <c r="BM27" s="252"/>
      <c r="BN27" s="252"/>
      <c r="BO27" s="265"/>
      <c r="BP27" s="265"/>
      <c r="BQ27" s="262">
        <v>21</v>
      </c>
      <c r="BR27" s="263"/>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6"/>
    </row>
    <row r="28" spans="1:131" s="247" customFormat="1" ht="26.25" customHeight="1" thickTop="1" x14ac:dyDescent="0.15">
      <c r="A28" s="266">
        <v>1</v>
      </c>
      <c r="B28" s="1150" t="s">
        <v>404</v>
      </c>
      <c r="C28" s="1151"/>
      <c r="D28" s="1151"/>
      <c r="E28" s="1151"/>
      <c r="F28" s="1151"/>
      <c r="G28" s="1151"/>
      <c r="H28" s="1151"/>
      <c r="I28" s="1151"/>
      <c r="J28" s="1151"/>
      <c r="K28" s="1151"/>
      <c r="L28" s="1151"/>
      <c r="M28" s="1151"/>
      <c r="N28" s="1151"/>
      <c r="O28" s="1151"/>
      <c r="P28" s="1152"/>
      <c r="Q28" s="1153">
        <v>24018</v>
      </c>
      <c r="R28" s="1154"/>
      <c r="S28" s="1154"/>
      <c r="T28" s="1154"/>
      <c r="U28" s="1154"/>
      <c r="V28" s="1154">
        <v>23196</v>
      </c>
      <c r="W28" s="1154"/>
      <c r="X28" s="1154"/>
      <c r="Y28" s="1154"/>
      <c r="Z28" s="1154"/>
      <c r="AA28" s="1154">
        <v>822</v>
      </c>
      <c r="AB28" s="1154"/>
      <c r="AC28" s="1154"/>
      <c r="AD28" s="1154"/>
      <c r="AE28" s="1155"/>
      <c r="AF28" s="1156">
        <v>822</v>
      </c>
      <c r="AG28" s="1154"/>
      <c r="AH28" s="1154"/>
      <c r="AI28" s="1154"/>
      <c r="AJ28" s="1157"/>
      <c r="AK28" s="1158">
        <v>3227</v>
      </c>
      <c r="AL28" s="1146"/>
      <c r="AM28" s="1146"/>
      <c r="AN28" s="1146"/>
      <c r="AO28" s="1146"/>
      <c r="AP28" s="1146" t="s">
        <v>511</v>
      </c>
      <c r="AQ28" s="1146"/>
      <c r="AR28" s="1146"/>
      <c r="AS28" s="1146"/>
      <c r="AT28" s="1146"/>
      <c r="AU28" s="1146" t="s">
        <v>511</v>
      </c>
      <c r="AV28" s="1146"/>
      <c r="AW28" s="1146"/>
      <c r="AX28" s="1146"/>
      <c r="AY28" s="1146"/>
      <c r="AZ28" s="1147" t="s">
        <v>511</v>
      </c>
      <c r="BA28" s="1147"/>
      <c r="BB28" s="1147"/>
      <c r="BC28" s="1147"/>
      <c r="BD28" s="1147"/>
      <c r="BE28" s="1148"/>
      <c r="BF28" s="1148"/>
      <c r="BG28" s="1148"/>
      <c r="BH28" s="1148"/>
      <c r="BI28" s="1149"/>
      <c r="BJ28" s="252"/>
      <c r="BK28" s="252"/>
      <c r="BL28" s="252"/>
      <c r="BM28" s="252"/>
      <c r="BN28" s="252"/>
      <c r="BO28" s="265"/>
      <c r="BP28" s="265"/>
      <c r="BQ28" s="262">
        <v>22</v>
      </c>
      <c r="BR28" s="263"/>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6"/>
    </row>
    <row r="29" spans="1:131" s="247" customFormat="1" ht="26.25" customHeight="1" x14ac:dyDescent="0.15">
      <c r="A29" s="266">
        <v>2</v>
      </c>
      <c r="B29" s="1137" t="s">
        <v>405</v>
      </c>
      <c r="C29" s="1138"/>
      <c r="D29" s="1138"/>
      <c r="E29" s="1138"/>
      <c r="F29" s="1138"/>
      <c r="G29" s="1138"/>
      <c r="H29" s="1138"/>
      <c r="I29" s="1138"/>
      <c r="J29" s="1138"/>
      <c r="K29" s="1138"/>
      <c r="L29" s="1138"/>
      <c r="M29" s="1138"/>
      <c r="N29" s="1138"/>
      <c r="O29" s="1138"/>
      <c r="P29" s="1139"/>
      <c r="Q29" s="1143">
        <v>16024</v>
      </c>
      <c r="R29" s="1144"/>
      <c r="S29" s="1144"/>
      <c r="T29" s="1144"/>
      <c r="U29" s="1144"/>
      <c r="V29" s="1144">
        <v>15732</v>
      </c>
      <c r="W29" s="1144"/>
      <c r="X29" s="1144"/>
      <c r="Y29" s="1144"/>
      <c r="Z29" s="1144"/>
      <c r="AA29" s="1144">
        <v>292</v>
      </c>
      <c r="AB29" s="1144"/>
      <c r="AC29" s="1144"/>
      <c r="AD29" s="1144"/>
      <c r="AE29" s="1145"/>
      <c r="AF29" s="1118">
        <v>292</v>
      </c>
      <c r="AG29" s="1119"/>
      <c r="AH29" s="1119"/>
      <c r="AI29" s="1119"/>
      <c r="AJ29" s="1120"/>
      <c r="AK29" s="1073">
        <v>2436</v>
      </c>
      <c r="AL29" s="1064"/>
      <c r="AM29" s="1064"/>
      <c r="AN29" s="1064"/>
      <c r="AO29" s="1064"/>
      <c r="AP29" s="1064" t="s">
        <v>511</v>
      </c>
      <c r="AQ29" s="1064"/>
      <c r="AR29" s="1064"/>
      <c r="AS29" s="1064"/>
      <c r="AT29" s="1064"/>
      <c r="AU29" s="1064" t="s">
        <v>511</v>
      </c>
      <c r="AV29" s="1064"/>
      <c r="AW29" s="1064"/>
      <c r="AX29" s="1064"/>
      <c r="AY29" s="1064"/>
      <c r="AZ29" s="1142" t="s">
        <v>511</v>
      </c>
      <c r="BA29" s="1142"/>
      <c r="BB29" s="1142"/>
      <c r="BC29" s="1142"/>
      <c r="BD29" s="1142"/>
      <c r="BE29" s="1132"/>
      <c r="BF29" s="1132"/>
      <c r="BG29" s="1132"/>
      <c r="BH29" s="1132"/>
      <c r="BI29" s="1133"/>
      <c r="BJ29" s="252"/>
      <c r="BK29" s="252"/>
      <c r="BL29" s="252"/>
      <c r="BM29" s="252"/>
      <c r="BN29" s="252"/>
      <c r="BO29" s="265"/>
      <c r="BP29" s="265"/>
      <c r="BQ29" s="262">
        <v>23</v>
      </c>
      <c r="BR29" s="263"/>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6"/>
    </row>
    <row r="30" spans="1:131" s="247" customFormat="1" ht="26.25" customHeight="1" x14ac:dyDescent="0.15">
      <c r="A30" s="266">
        <v>3</v>
      </c>
      <c r="B30" s="1137" t="s">
        <v>406</v>
      </c>
      <c r="C30" s="1138"/>
      <c r="D30" s="1138"/>
      <c r="E30" s="1138"/>
      <c r="F30" s="1138"/>
      <c r="G30" s="1138"/>
      <c r="H30" s="1138"/>
      <c r="I30" s="1138"/>
      <c r="J30" s="1138"/>
      <c r="K30" s="1138"/>
      <c r="L30" s="1138"/>
      <c r="M30" s="1138"/>
      <c r="N30" s="1138"/>
      <c r="O30" s="1138"/>
      <c r="P30" s="1139"/>
      <c r="Q30" s="1143">
        <v>4952</v>
      </c>
      <c r="R30" s="1144"/>
      <c r="S30" s="1144"/>
      <c r="T30" s="1144"/>
      <c r="U30" s="1144"/>
      <c r="V30" s="1144">
        <v>4780</v>
      </c>
      <c r="W30" s="1144"/>
      <c r="X30" s="1144"/>
      <c r="Y30" s="1144"/>
      <c r="Z30" s="1144"/>
      <c r="AA30" s="1144">
        <v>172</v>
      </c>
      <c r="AB30" s="1144"/>
      <c r="AC30" s="1144"/>
      <c r="AD30" s="1144"/>
      <c r="AE30" s="1145"/>
      <c r="AF30" s="1118">
        <v>172</v>
      </c>
      <c r="AG30" s="1119"/>
      <c r="AH30" s="1119"/>
      <c r="AI30" s="1119"/>
      <c r="AJ30" s="1120"/>
      <c r="AK30" s="1073">
        <v>2270</v>
      </c>
      <c r="AL30" s="1064"/>
      <c r="AM30" s="1064"/>
      <c r="AN30" s="1064"/>
      <c r="AO30" s="1064"/>
      <c r="AP30" s="1064" t="s">
        <v>511</v>
      </c>
      <c r="AQ30" s="1064"/>
      <c r="AR30" s="1064"/>
      <c r="AS30" s="1064"/>
      <c r="AT30" s="1064"/>
      <c r="AU30" s="1064" t="s">
        <v>511</v>
      </c>
      <c r="AV30" s="1064"/>
      <c r="AW30" s="1064"/>
      <c r="AX30" s="1064"/>
      <c r="AY30" s="1064"/>
      <c r="AZ30" s="1142" t="s">
        <v>511</v>
      </c>
      <c r="BA30" s="1142"/>
      <c r="BB30" s="1142"/>
      <c r="BC30" s="1142"/>
      <c r="BD30" s="1142"/>
      <c r="BE30" s="1132"/>
      <c r="BF30" s="1132"/>
      <c r="BG30" s="1132"/>
      <c r="BH30" s="1132"/>
      <c r="BI30" s="1133"/>
      <c r="BJ30" s="252"/>
      <c r="BK30" s="252"/>
      <c r="BL30" s="252"/>
      <c r="BM30" s="252"/>
      <c r="BN30" s="252"/>
      <c r="BO30" s="265"/>
      <c r="BP30" s="265"/>
      <c r="BQ30" s="262">
        <v>24</v>
      </c>
      <c r="BR30" s="263"/>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6"/>
    </row>
    <row r="31" spans="1:131" s="247" customFormat="1" ht="26.25" customHeight="1" x14ac:dyDescent="0.15">
      <c r="A31" s="266">
        <v>4</v>
      </c>
      <c r="B31" s="1137" t="s">
        <v>407</v>
      </c>
      <c r="C31" s="1138"/>
      <c r="D31" s="1138"/>
      <c r="E31" s="1138"/>
      <c r="F31" s="1138"/>
      <c r="G31" s="1138"/>
      <c r="H31" s="1138"/>
      <c r="I31" s="1138"/>
      <c r="J31" s="1138"/>
      <c r="K31" s="1138"/>
      <c r="L31" s="1138"/>
      <c r="M31" s="1138"/>
      <c r="N31" s="1138"/>
      <c r="O31" s="1138"/>
      <c r="P31" s="1139"/>
      <c r="Q31" s="1143">
        <v>119</v>
      </c>
      <c r="R31" s="1144"/>
      <c r="S31" s="1144"/>
      <c r="T31" s="1144"/>
      <c r="U31" s="1144"/>
      <c r="V31" s="1144">
        <v>119</v>
      </c>
      <c r="W31" s="1144"/>
      <c r="X31" s="1144"/>
      <c r="Y31" s="1144"/>
      <c r="Z31" s="1144"/>
      <c r="AA31" s="1144" t="s">
        <v>511</v>
      </c>
      <c r="AB31" s="1144"/>
      <c r="AC31" s="1144"/>
      <c r="AD31" s="1144"/>
      <c r="AE31" s="1145"/>
      <c r="AF31" s="1118" t="s">
        <v>393</v>
      </c>
      <c r="AG31" s="1119"/>
      <c r="AH31" s="1119"/>
      <c r="AI31" s="1119"/>
      <c r="AJ31" s="1120"/>
      <c r="AK31" s="1073">
        <v>119</v>
      </c>
      <c r="AL31" s="1064"/>
      <c r="AM31" s="1064"/>
      <c r="AN31" s="1064"/>
      <c r="AO31" s="1064"/>
      <c r="AP31" s="1064">
        <v>1848</v>
      </c>
      <c r="AQ31" s="1064"/>
      <c r="AR31" s="1064"/>
      <c r="AS31" s="1064"/>
      <c r="AT31" s="1064"/>
      <c r="AU31" s="1064">
        <v>1848</v>
      </c>
      <c r="AV31" s="1064"/>
      <c r="AW31" s="1064"/>
      <c r="AX31" s="1064"/>
      <c r="AY31" s="1064"/>
      <c r="AZ31" s="1142" t="s">
        <v>511</v>
      </c>
      <c r="BA31" s="1142"/>
      <c r="BB31" s="1142"/>
      <c r="BC31" s="1142"/>
      <c r="BD31" s="1142"/>
      <c r="BE31" s="1132"/>
      <c r="BF31" s="1132"/>
      <c r="BG31" s="1132"/>
      <c r="BH31" s="1132"/>
      <c r="BI31" s="1133"/>
      <c r="BJ31" s="252"/>
      <c r="BK31" s="252"/>
      <c r="BL31" s="252"/>
      <c r="BM31" s="252"/>
      <c r="BN31" s="252"/>
      <c r="BO31" s="265"/>
      <c r="BP31" s="265"/>
      <c r="BQ31" s="262">
        <v>25</v>
      </c>
      <c r="BR31" s="263"/>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6"/>
    </row>
    <row r="32" spans="1:131" s="247" customFormat="1" ht="26.25" customHeight="1" x14ac:dyDescent="0.15">
      <c r="A32" s="266">
        <v>5</v>
      </c>
      <c r="B32" s="1137"/>
      <c r="C32" s="1138"/>
      <c r="D32" s="1138"/>
      <c r="E32" s="1138"/>
      <c r="F32" s="1138"/>
      <c r="G32" s="1138"/>
      <c r="H32" s="1138"/>
      <c r="I32" s="1138"/>
      <c r="J32" s="1138"/>
      <c r="K32" s="1138"/>
      <c r="L32" s="1138"/>
      <c r="M32" s="1138"/>
      <c r="N32" s="1138"/>
      <c r="O32" s="1138"/>
      <c r="P32" s="1139"/>
      <c r="Q32" s="1143"/>
      <c r="R32" s="1144"/>
      <c r="S32" s="1144"/>
      <c r="T32" s="1144"/>
      <c r="U32" s="1144"/>
      <c r="V32" s="1144"/>
      <c r="W32" s="1144"/>
      <c r="X32" s="1144"/>
      <c r="Y32" s="1144"/>
      <c r="Z32" s="1144"/>
      <c r="AA32" s="1144"/>
      <c r="AB32" s="1144"/>
      <c r="AC32" s="1144"/>
      <c r="AD32" s="1144"/>
      <c r="AE32" s="1145"/>
      <c r="AF32" s="1118"/>
      <c r="AG32" s="1119"/>
      <c r="AH32" s="1119"/>
      <c r="AI32" s="1119"/>
      <c r="AJ32" s="1120"/>
      <c r="AK32" s="1073"/>
      <c r="AL32" s="1064"/>
      <c r="AM32" s="1064"/>
      <c r="AN32" s="1064"/>
      <c r="AO32" s="1064"/>
      <c r="AP32" s="1064"/>
      <c r="AQ32" s="1064"/>
      <c r="AR32" s="1064"/>
      <c r="AS32" s="1064"/>
      <c r="AT32" s="1064"/>
      <c r="AU32" s="1064"/>
      <c r="AV32" s="1064"/>
      <c r="AW32" s="1064"/>
      <c r="AX32" s="1064"/>
      <c r="AY32" s="1064"/>
      <c r="AZ32" s="1142"/>
      <c r="BA32" s="1142"/>
      <c r="BB32" s="1142"/>
      <c r="BC32" s="1142"/>
      <c r="BD32" s="1142"/>
      <c r="BE32" s="1132"/>
      <c r="BF32" s="1132"/>
      <c r="BG32" s="1132"/>
      <c r="BH32" s="1132"/>
      <c r="BI32" s="1133"/>
      <c r="BJ32" s="252"/>
      <c r="BK32" s="252"/>
      <c r="BL32" s="252"/>
      <c r="BM32" s="252"/>
      <c r="BN32" s="252"/>
      <c r="BO32" s="265"/>
      <c r="BP32" s="265"/>
      <c r="BQ32" s="262">
        <v>26</v>
      </c>
      <c r="BR32" s="263"/>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6"/>
    </row>
    <row r="33" spans="1:131" s="247" customFormat="1" ht="26.25" customHeight="1" x14ac:dyDescent="0.15">
      <c r="A33" s="266">
        <v>6</v>
      </c>
      <c r="B33" s="1137"/>
      <c r="C33" s="1138"/>
      <c r="D33" s="1138"/>
      <c r="E33" s="1138"/>
      <c r="F33" s="1138"/>
      <c r="G33" s="1138"/>
      <c r="H33" s="1138"/>
      <c r="I33" s="1138"/>
      <c r="J33" s="1138"/>
      <c r="K33" s="1138"/>
      <c r="L33" s="1138"/>
      <c r="M33" s="1138"/>
      <c r="N33" s="1138"/>
      <c r="O33" s="1138"/>
      <c r="P33" s="1139"/>
      <c r="Q33" s="1143"/>
      <c r="R33" s="1144"/>
      <c r="S33" s="1144"/>
      <c r="T33" s="1144"/>
      <c r="U33" s="1144"/>
      <c r="V33" s="1144"/>
      <c r="W33" s="1144"/>
      <c r="X33" s="1144"/>
      <c r="Y33" s="1144"/>
      <c r="Z33" s="1144"/>
      <c r="AA33" s="1144"/>
      <c r="AB33" s="1144"/>
      <c r="AC33" s="1144"/>
      <c r="AD33" s="1144"/>
      <c r="AE33" s="1145"/>
      <c r="AF33" s="1118"/>
      <c r="AG33" s="1119"/>
      <c r="AH33" s="1119"/>
      <c r="AI33" s="1119"/>
      <c r="AJ33" s="1120"/>
      <c r="AK33" s="1073"/>
      <c r="AL33" s="1064"/>
      <c r="AM33" s="1064"/>
      <c r="AN33" s="1064"/>
      <c r="AO33" s="1064"/>
      <c r="AP33" s="1064"/>
      <c r="AQ33" s="1064"/>
      <c r="AR33" s="1064"/>
      <c r="AS33" s="1064"/>
      <c r="AT33" s="1064"/>
      <c r="AU33" s="1064"/>
      <c r="AV33" s="1064"/>
      <c r="AW33" s="1064"/>
      <c r="AX33" s="1064"/>
      <c r="AY33" s="1064"/>
      <c r="AZ33" s="1142"/>
      <c r="BA33" s="1142"/>
      <c r="BB33" s="1142"/>
      <c r="BC33" s="1142"/>
      <c r="BD33" s="1142"/>
      <c r="BE33" s="1132"/>
      <c r="BF33" s="1132"/>
      <c r="BG33" s="1132"/>
      <c r="BH33" s="1132"/>
      <c r="BI33" s="1133"/>
      <c r="BJ33" s="252"/>
      <c r="BK33" s="252"/>
      <c r="BL33" s="252"/>
      <c r="BM33" s="252"/>
      <c r="BN33" s="252"/>
      <c r="BO33" s="265"/>
      <c r="BP33" s="265"/>
      <c r="BQ33" s="262">
        <v>27</v>
      </c>
      <c r="BR33" s="263"/>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6"/>
    </row>
    <row r="34" spans="1:131" s="247" customFormat="1" ht="26.25" customHeight="1" x14ac:dyDescent="0.15">
      <c r="A34" s="266">
        <v>7</v>
      </c>
      <c r="B34" s="1137"/>
      <c r="C34" s="1138"/>
      <c r="D34" s="1138"/>
      <c r="E34" s="1138"/>
      <c r="F34" s="1138"/>
      <c r="G34" s="1138"/>
      <c r="H34" s="1138"/>
      <c r="I34" s="1138"/>
      <c r="J34" s="1138"/>
      <c r="K34" s="1138"/>
      <c r="L34" s="1138"/>
      <c r="M34" s="1138"/>
      <c r="N34" s="1138"/>
      <c r="O34" s="1138"/>
      <c r="P34" s="1139"/>
      <c r="Q34" s="1143"/>
      <c r="R34" s="1144"/>
      <c r="S34" s="1144"/>
      <c r="T34" s="1144"/>
      <c r="U34" s="1144"/>
      <c r="V34" s="1144"/>
      <c r="W34" s="1144"/>
      <c r="X34" s="1144"/>
      <c r="Y34" s="1144"/>
      <c r="Z34" s="1144"/>
      <c r="AA34" s="1144"/>
      <c r="AB34" s="1144"/>
      <c r="AC34" s="1144"/>
      <c r="AD34" s="1144"/>
      <c r="AE34" s="1145"/>
      <c r="AF34" s="1118"/>
      <c r="AG34" s="1119"/>
      <c r="AH34" s="1119"/>
      <c r="AI34" s="1119"/>
      <c r="AJ34" s="1120"/>
      <c r="AK34" s="1073"/>
      <c r="AL34" s="1064"/>
      <c r="AM34" s="1064"/>
      <c r="AN34" s="1064"/>
      <c r="AO34" s="1064"/>
      <c r="AP34" s="1064"/>
      <c r="AQ34" s="1064"/>
      <c r="AR34" s="1064"/>
      <c r="AS34" s="1064"/>
      <c r="AT34" s="1064"/>
      <c r="AU34" s="1064"/>
      <c r="AV34" s="1064"/>
      <c r="AW34" s="1064"/>
      <c r="AX34" s="1064"/>
      <c r="AY34" s="1064"/>
      <c r="AZ34" s="1142"/>
      <c r="BA34" s="1142"/>
      <c r="BB34" s="1142"/>
      <c r="BC34" s="1142"/>
      <c r="BD34" s="1142"/>
      <c r="BE34" s="1132"/>
      <c r="BF34" s="1132"/>
      <c r="BG34" s="1132"/>
      <c r="BH34" s="1132"/>
      <c r="BI34" s="1133"/>
      <c r="BJ34" s="252"/>
      <c r="BK34" s="252"/>
      <c r="BL34" s="252"/>
      <c r="BM34" s="252"/>
      <c r="BN34" s="252"/>
      <c r="BO34" s="265"/>
      <c r="BP34" s="265"/>
      <c r="BQ34" s="262">
        <v>28</v>
      </c>
      <c r="BR34" s="263"/>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6"/>
    </row>
    <row r="35" spans="1:131" s="247" customFormat="1" ht="26.25" customHeight="1" x14ac:dyDescent="0.15">
      <c r="A35" s="266">
        <v>8</v>
      </c>
      <c r="B35" s="1137"/>
      <c r="C35" s="1138"/>
      <c r="D35" s="1138"/>
      <c r="E35" s="1138"/>
      <c r="F35" s="1138"/>
      <c r="G35" s="1138"/>
      <c r="H35" s="1138"/>
      <c r="I35" s="1138"/>
      <c r="J35" s="1138"/>
      <c r="K35" s="1138"/>
      <c r="L35" s="1138"/>
      <c r="M35" s="1138"/>
      <c r="N35" s="1138"/>
      <c r="O35" s="1138"/>
      <c r="P35" s="1139"/>
      <c r="Q35" s="1143"/>
      <c r="R35" s="1144"/>
      <c r="S35" s="1144"/>
      <c r="T35" s="1144"/>
      <c r="U35" s="1144"/>
      <c r="V35" s="1144"/>
      <c r="W35" s="1144"/>
      <c r="X35" s="1144"/>
      <c r="Y35" s="1144"/>
      <c r="Z35" s="1144"/>
      <c r="AA35" s="1144"/>
      <c r="AB35" s="1144"/>
      <c r="AC35" s="1144"/>
      <c r="AD35" s="1144"/>
      <c r="AE35" s="1145"/>
      <c r="AF35" s="1118"/>
      <c r="AG35" s="1119"/>
      <c r="AH35" s="1119"/>
      <c r="AI35" s="1119"/>
      <c r="AJ35" s="1120"/>
      <c r="AK35" s="1073"/>
      <c r="AL35" s="1064"/>
      <c r="AM35" s="1064"/>
      <c r="AN35" s="1064"/>
      <c r="AO35" s="1064"/>
      <c r="AP35" s="1064"/>
      <c r="AQ35" s="1064"/>
      <c r="AR35" s="1064"/>
      <c r="AS35" s="1064"/>
      <c r="AT35" s="1064"/>
      <c r="AU35" s="1064"/>
      <c r="AV35" s="1064"/>
      <c r="AW35" s="1064"/>
      <c r="AX35" s="1064"/>
      <c r="AY35" s="1064"/>
      <c r="AZ35" s="1142"/>
      <c r="BA35" s="1142"/>
      <c r="BB35" s="1142"/>
      <c r="BC35" s="1142"/>
      <c r="BD35" s="1142"/>
      <c r="BE35" s="1132"/>
      <c r="BF35" s="1132"/>
      <c r="BG35" s="1132"/>
      <c r="BH35" s="1132"/>
      <c r="BI35" s="1133"/>
      <c r="BJ35" s="252"/>
      <c r="BK35" s="252"/>
      <c r="BL35" s="252"/>
      <c r="BM35" s="252"/>
      <c r="BN35" s="252"/>
      <c r="BO35" s="265"/>
      <c r="BP35" s="265"/>
      <c r="BQ35" s="262">
        <v>29</v>
      </c>
      <c r="BR35" s="263"/>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6"/>
    </row>
    <row r="36" spans="1:131" s="247" customFormat="1" ht="26.25" customHeight="1" x14ac:dyDescent="0.15">
      <c r="A36" s="266">
        <v>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8"/>
      <c r="AG36" s="1119"/>
      <c r="AH36" s="1119"/>
      <c r="AI36" s="1119"/>
      <c r="AJ36" s="1120"/>
      <c r="AK36" s="1073"/>
      <c r="AL36" s="1064"/>
      <c r="AM36" s="1064"/>
      <c r="AN36" s="1064"/>
      <c r="AO36" s="1064"/>
      <c r="AP36" s="1064"/>
      <c r="AQ36" s="1064"/>
      <c r="AR36" s="1064"/>
      <c r="AS36" s="1064"/>
      <c r="AT36" s="1064"/>
      <c r="AU36" s="1064"/>
      <c r="AV36" s="1064"/>
      <c r="AW36" s="1064"/>
      <c r="AX36" s="1064"/>
      <c r="AY36" s="1064"/>
      <c r="AZ36" s="1142"/>
      <c r="BA36" s="1142"/>
      <c r="BB36" s="1142"/>
      <c r="BC36" s="1142"/>
      <c r="BD36" s="1142"/>
      <c r="BE36" s="1132"/>
      <c r="BF36" s="1132"/>
      <c r="BG36" s="1132"/>
      <c r="BH36" s="1132"/>
      <c r="BI36" s="1133"/>
      <c r="BJ36" s="252"/>
      <c r="BK36" s="252"/>
      <c r="BL36" s="252"/>
      <c r="BM36" s="252"/>
      <c r="BN36" s="252"/>
      <c r="BO36" s="265"/>
      <c r="BP36" s="265"/>
      <c r="BQ36" s="262">
        <v>30</v>
      </c>
      <c r="BR36" s="263"/>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6"/>
    </row>
    <row r="37" spans="1:131" s="247" customFormat="1" ht="26.25" customHeight="1" x14ac:dyDescent="0.15">
      <c r="A37" s="266">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8"/>
      <c r="AG37" s="1119"/>
      <c r="AH37" s="1119"/>
      <c r="AI37" s="1119"/>
      <c r="AJ37" s="1120"/>
      <c r="AK37" s="1073"/>
      <c r="AL37" s="1064"/>
      <c r="AM37" s="1064"/>
      <c r="AN37" s="1064"/>
      <c r="AO37" s="1064"/>
      <c r="AP37" s="1064"/>
      <c r="AQ37" s="1064"/>
      <c r="AR37" s="1064"/>
      <c r="AS37" s="1064"/>
      <c r="AT37" s="1064"/>
      <c r="AU37" s="1064"/>
      <c r="AV37" s="1064"/>
      <c r="AW37" s="1064"/>
      <c r="AX37" s="1064"/>
      <c r="AY37" s="1064"/>
      <c r="AZ37" s="1142"/>
      <c r="BA37" s="1142"/>
      <c r="BB37" s="1142"/>
      <c r="BC37" s="1142"/>
      <c r="BD37" s="1142"/>
      <c r="BE37" s="1132"/>
      <c r="BF37" s="1132"/>
      <c r="BG37" s="1132"/>
      <c r="BH37" s="1132"/>
      <c r="BI37" s="1133"/>
      <c r="BJ37" s="252"/>
      <c r="BK37" s="252"/>
      <c r="BL37" s="252"/>
      <c r="BM37" s="252"/>
      <c r="BN37" s="252"/>
      <c r="BO37" s="265"/>
      <c r="BP37" s="265"/>
      <c r="BQ37" s="262">
        <v>31</v>
      </c>
      <c r="BR37" s="263"/>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6"/>
    </row>
    <row r="38" spans="1:131" s="247" customFormat="1" ht="26.25" customHeight="1" x14ac:dyDescent="0.15">
      <c r="A38" s="266">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8"/>
      <c r="AG38" s="1119"/>
      <c r="AH38" s="1119"/>
      <c r="AI38" s="1119"/>
      <c r="AJ38" s="1120"/>
      <c r="AK38" s="1073"/>
      <c r="AL38" s="1064"/>
      <c r="AM38" s="1064"/>
      <c r="AN38" s="1064"/>
      <c r="AO38" s="1064"/>
      <c r="AP38" s="1064"/>
      <c r="AQ38" s="1064"/>
      <c r="AR38" s="1064"/>
      <c r="AS38" s="1064"/>
      <c r="AT38" s="1064"/>
      <c r="AU38" s="1064"/>
      <c r="AV38" s="1064"/>
      <c r="AW38" s="1064"/>
      <c r="AX38" s="1064"/>
      <c r="AY38" s="1064"/>
      <c r="AZ38" s="1142"/>
      <c r="BA38" s="1142"/>
      <c r="BB38" s="1142"/>
      <c r="BC38" s="1142"/>
      <c r="BD38" s="1142"/>
      <c r="BE38" s="1132"/>
      <c r="BF38" s="1132"/>
      <c r="BG38" s="1132"/>
      <c r="BH38" s="1132"/>
      <c r="BI38" s="1133"/>
      <c r="BJ38" s="252"/>
      <c r="BK38" s="252"/>
      <c r="BL38" s="252"/>
      <c r="BM38" s="252"/>
      <c r="BN38" s="252"/>
      <c r="BO38" s="265"/>
      <c r="BP38" s="265"/>
      <c r="BQ38" s="262">
        <v>32</v>
      </c>
      <c r="BR38" s="263"/>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6"/>
    </row>
    <row r="39" spans="1:131" s="247" customFormat="1" ht="26.25" customHeight="1" x14ac:dyDescent="0.15">
      <c r="A39" s="266">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8"/>
      <c r="AG39" s="1119"/>
      <c r="AH39" s="1119"/>
      <c r="AI39" s="1119"/>
      <c r="AJ39" s="1120"/>
      <c r="AK39" s="1073"/>
      <c r="AL39" s="1064"/>
      <c r="AM39" s="1064"/>
      <c r="AN39" s="1064"/>
      <c r="AO39" s="1064"/>
      <c r="AP39" s="1064"/>
      <c r="AQ39" s="1064"/>
      <c r="AR39" s="1064"/>
      <c r="AS39" s="1064"/>
      <c r="AT39" s="1064"/>
      <c r="AU39" s="1064"/>
      <c r="AV39" s="1064"/>
      <c r="AW39" s="1064"/>
      <c r="AX39" s="1064"/>
      <c r="AY39" s="1064"/>
      <c r="AZ39" s="1142"/>
      <c r="BA39" s="1142"/>
      <c r="BB39" s="1142"/>
      <c r="BC39" s="1142"/>
      <c r="BD39" s="1142"/>
      <c r="BE39" s="1132"/>
      <c r="BF39" s="1132"/>
      <c r="BG39" s="1132"/>
      <c r="BH39" s="1132"/>
      <c r="BI39" s="1133"/>
      <c r="BJ39" s="252"/>
      <c r="BK39" s="252"/>
      <c r="BL39" s="252"/>
      <c r="BM39" s="252"/>
      <c r="BN39" s="252"/>
      <c r="BO39" s="265"/>
      <c r="BP39" s="265"/>
      <c r="BQ39" s="262">
        <v>33</v>
      </c>
      <c r="BR39" s="263"/>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6"/>
    </row>
    <row r="40" spans="1:131" s="247" customFormat="1" ht="26.25" customHeight="1" x14ac:dyDescent="0.15">
      <c r="A40" s="261">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8"/>
      <c r="AG40" s="1119"/>
      <c r="AH40" s="1119"/>
      <c r="AI40" s="1119"/>
      <c r="AJ40" s="1120"/>
      <c r="AK40" s="1073"/>
      <c r="AL40" s="1064"/>
      <c r="AM40" s="1064"/>
      <c r="AN40" s="1064"/>
      <c r="AO40" s="1064"/>
      <c r="AP40" s="1064"/>
      <c r="AQ40" s="1064"/>
      <c r="AR40" s="1064"/>
      <c r="AS40" s="1064"/>
      <c r="AT40" s="1064"/>
      <c r="AU40" s="1064"/>
      <c r="AV40" s="1064"/>
      <c r="AW40" s="1064"/>
      <c r="AX40" s="1064"/>
      <c r="AY40" s="1064"/>
      <c r="AZ40" s="1142"/>
      <c r="BA40" s="1142"/>
      <c r="BB40" s="1142"/>
      <c r="BC40" s="1142"/>
      <c r="BD40" s="1142"/>
      <c r="BE40" s="1132"/>
      <c r="BF40" s="1132"/>
      <c r="BG40" s="1132"/>
      <c r="BH40" s="1132"/>
      <c r="BI40" s="1133"/>
      <c r="BJ40" s="252"/>
      <c r="BK40" s="252"/>
      <c r="BL40" s="252"/>
      <c r="BM40" s="252"/>
      <c r="BN40" s="252"/>
      <c r="BO40" s="265"/>
      <c r="BP40" s="265"/>
      <c r="BQ40" s="262">
        <v>34</v>
      </c>
      <c r="BR40" s="263"/>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6"/>
    </row>
    <row r="41" spans="1:131" s="247" customFormat="1" ht="26.25" customHeight="1" x14ac:dyDescent="0.15">
      <c r="A41" s="261">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8"/>
      <c r="AG41" s="1119"/>
      <c r="AH41" s="1119"/>
      <c r="AI41" s="1119"/>
      <c r="AJ41" s="1120"/>
      <c r="AK41" s="1073"/>
      <c r="AL41" s="1064"/>
      <c r="AM41" s="1064"/>
      <c r="AN41" s="1064"/>
      <c r="AO41" s="1064"/>
      <c r="AP41" s="1064"/>
      <c r="AQ41" s="1064"/>
      <c r="AR41" s="1064"/>
      <c r="AS41" s="1064"/>
      <c r="AT41" s="1064"/>
      <c r="AU41" s="1064"/>
      <c r="AV41" s="1064"/>
      <c r="AW41" s="1064"/>
      <c r="AX41" s="1064"/>
      <c r="AY41" s="1064"/>
      <c r="AZ41" s="1142"/>
      <c r="BA41" s="1142"/>
      <c r="BB41" s="1142"/>
      <c r="BC41" s="1142"/>
      <c r="BD41" s="1142"/>
      <c r="BE41" s="1132"/>
      <c r="BF41" s="1132"/>
      <c r="BG41" s="1132"/>
      <c r="BH41" s="1132"/>
      <c r="BI41" s="1133"/>
      <c r="BJ41" s="252"/>
      <c r="BK41" s="252"/>
      <c r="BL41" s="252"/>
      <c r="BM41" s="252"/>
      <c r="BN41" s="252"/>
      <c r="BO41" s="265"/>
      <c r="BP41" s="265"/>
      <c r="BQ41" s="262">
        <v>35</v>
      </c>
      <c r="BR41" s="263"/>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6"/>
    </row>
    <row r="42" spans="1:131" s="247" customFormat="1" ht="26.25" customHeight="1" x14ac:dyDescent="0.15">
      <c r="A42" s="261">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8"/>
      <c r="AG42" s="1119"/>
      <c r="AH42" s="1119"/>
      <c r="AI42" s="1119"/>
      <c r="AJ42" s="1120"/>
      <c r="AK42" s="1073"/>
      <c r="AL42" s="1064"/>
      <c r="AM42" s="1064"/>
      <c r="AN42" s="1064"/>
      <c r="AO42" s="1064"/>
      <c r="AP42" s="1064"/>
      <c r="AQ42" s="1064"/>
      <c r="AR42" s="1064"/>
      <c r="AS42" s="1064"/>
      <c r="AT42" s="1064"/>
      <c r="AU42" s="1064"/>
      <c r="AV42" s="1064"/>
      <c r="AW42" s="1064"/>
      <c r="AX42" s="1064"/>
      <c r="AY42" s="1064"/>
      <c r="AZ42" s="1142"/>
      <c r="BA42" s="1142"/>
      <c r="BB42" s="1142"/>
      <c r="BC42" s="1142"/>
      <c r="BD42" s="1142"/>
      <c r="BE42" s="1132"/>
      <c r="BF42" s="1132"/>
      <c r="BG42" s="1132"/>
      <c r="BH42" s="1132"/>
      <c r="BI42" s="1133"/>
      <c r="BJ42" s="252"/>
      <c r="BK42" s="252"/>
      <c r="BL42" s="252"/>
      <c r="BM42" s="252"/>
      <c r="BN42" s="252"/>
      <c r="BO42" s="265"/>
      <c r="BP42" s="265"/>
      <c r="BQ42" s="262">
        <v>36</v>
      </c>
      <c r="BR42" s="263"/>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6"/>
    </row>
    <row r="43" spans="1:131" s="247" customFormat="1" ht="26.25" customHeight="1" x14ac:dyDescent="0.15">
      <c r="A43" s="261">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8"/>
      <c r="AG43" s="1119"/>
      <c r="AH43" s="1119"/>
      <c r="AI43" s="1119"/>
      <c r="AJ43" s="1120"/>
      <c r="AK43" s="1073"/>
      <c r="AL43" s="1064"/>
      <c r="AM43" s="1064"/>
      <c r="AN43" s="1064"/>
      <c r="AO43" s="1064"/>
      <c r="AP43" s="1064"/>
      <c r="AQ43" s="1064"/>
      <c r="AR43" s="1064"/>
      <c r="AS43" s="1064"/>
      <c r="AT43" s="1064"/>
      <c r="AU43" s="1064"/>
      <c r="AV43" s="1064"/>
      <c r="AW43" s="1064"/>
      <c r="AX43" s="1064"/>
      <c r="AY43" s="1064"/>
      <c r="AZ43" s="1142"/>
      <c r="BA43" s="1142"/>
      <c r="BB43" s="1142"/>
      <c r="BC43" s="1142"/>
      <c r="BD43" s="1142"/>
      <c r="BE43" s="1132"/>
      <c r="BF43" s="1132"/>
      <c r="BG43" s="1132"/>
      <c r="BH43" s="1132"/>
      <c r="BI43" s="1133"/>
      <c r="BJ43" s="252"/>
      <c r="BK43" s="252"/>
      <c r="BL43" s="252"/>
      <c r="BM43" s="252"/>
      <c r="BN43" s="252"/>
      <c r="BO43" s="265"/>
      <c r="BP43" s="265"/>
      <c r="BQ43" s="262">
        <v>37</v>
      </c>
      <c r="BR43" s="263"/>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6"/>
    </row>
    <row r="44" spans="1:131" s="247" customFormat="1" ht="26.25" customHeight="1" x14ac:dyDescent="0.15">
      <c r="A44" s="261">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8"/>
      <c r="AG44" s="1119"/>
      <c r="AH44" s="1119"/>
      <c r="AI44" s="1119"/>
      <c r="AJ44" s="1120"/>
      <c r="AK44" s="1073"/>
      <c r="AL44" s="1064"/>
      <c r="AM44" s="1064"/>
      <c r="AN44" s="1064"/>
      <c r="AO44" s="1064"/>
      <c r="AP44" s="1064"/>
      <c r="AQ44" s="1064"/>
      <c r="AR44" s="1064"/>
      <c r="AS44" s="1064"/>
      <c r="AT44" s="1064"/>
      <c r="AU44" s="1064"/>
      <c r="AV44" s="1064"/>
      <c r="AW44" s="1064"/>
      <c r="AX44" s="1064"/>
      <c r="AY44" s="1064"/>
      <c r="AZ44" s="1142"/>
      <c r="BA44" s="1142"/>
      <c r="BB44" s="1142"/>
      <c r="BC44" s="1142"/>
      <c r="BD44" s="1142"/>
      <c r="BE44" s="1132"/>
      <c r="BF44" s="1132"/>
      <c r="BG44" s="1132"/>
      <c r="BH44" s="1132"/>
      <c r="BI44" s="1133"/>
      <c r="BJ44" s="252"/>
      <c r="BK44" s="252"/>
      <c r="BL44" s="252"/>
      <c r="BM44" s="252"/>
      <c r="BN44" s="252"/>
      <c r="BO44" s="265"/>
      <c r="BP44" s="265"/>
      <c r="BQ44" s="262">
        <v>38</v>
      </c>
      <c r="BR44" s="263"/>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6"/>
    </row>
    <row r="45" spans="1:131" s="247" customFormat="1" ht="26.25" customHeight="1" x14ac:dyDescent="0.15">
      <c r="A45" s="261">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8"/>
      <c r="AG45" s="1119"/>
      <c r="AH45" s="1119"/>
      <c r="AI45" s="1119"/>
      <c r="AJ45" s="1120"/>
      <c r="AK45" s="1073"/>
      <c r="AL45" s="1064"/>
      <c r="AM45" s="1064"/>
      <c r="AN45" s="1064"/>
      <c r="AO45" s="1064"/>
      <c r="AP45" s="1064"/>
      <c r="AQ45" s="1064"/>
      <c r="AR45" s="1064"/>
      <c r="AS45" s="1064"/>
      <c r="AT45" s="1064"/>
      <c r="AU45" s="1064"/>
      <c r="AV45" s="1064"/>
      <c r="AW45" s="1064"/>
      <c r="AX45" s="1064"/>
      <c r="AY45" s="1064"/>
      <c r="AZ45" s="1142"/>
      <c r="BA45" s="1142"/>
      <c r="BB45" s="1142"/>
      <c r="BC45" s="1142"/>
      <c r="BD45" s="1142"/>
      <c r="BE45" s="1132"/>
      <c r="BF45" s="1132"/>
      <c r="BG45" s="1132"/>
      <c r="BH45" s="1132"/>
      <c r="BI45" s="1133"/>
      <c r="BJ45" s="252"/>
      <c r="BK45" s="252"/>
      <c r="BL45" s="252"/>
      <c r="BM45" s="252"/>
      <c r="BN45" s="252"/>
      <c r="BO45" s="265"/>
      <c r="BP45" s="265"/>
      <c r="BQ45" s="262">
        <v>39</v>
      </c>
      <c r="BR45" s="263"/>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6"/>
    </row>
    <row r="46" spans="1:131" s="247" customFormat="1" ht="26.25" customHeight="1" x14ac:dyDescent="0.15">
      <c r="A46" s="261">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8"/>
      <c r="AG46" s="1119"/>
      <c r="AH46" s="1119"/>
      <c r="AI46" s="1119"/>
      <c r="AJ46" s="1120"/>
      <c r="AK46" s="1073"/>
      <c r="AL46" s="1064"/>
      <c r="AM46" s="1064"/>
      <c r="AN46" s="1064"/>
      <c r="AO46" s="1064"/>
      <c r="AP46" s="1064"/>
      <c r="AQ46" s="1064"/>
      <c r="AR46" s="1064"/>
      <c r="AS46" s="1064"/>
      <c r="AT46" s="1064"/>
      <c r="AU46" s="1064"/>
      <c r="AV46" s="1064"/>
      <c r="AW46" s="1064"/>
      <c r="AX46" s="1064"/>
      <c r="AY46" s="1064"/>
      <c r="AZ46" s="1142"/>
      <c r="BA46" s="1142"/>
      <c r="BB46" s="1142"/>
      <c r="BC46" s="1142"/>
      <c r="BD46" s="1142"/>
      <c r="BE46" s="1132"/>
      <c r="BF46" s="1132"/>
      <c r="BG46" s="1132"/>
      <c r="BH46" s="1132"/>
      <c r="BI46" s="1133"/>
      <c r="BJ46" s="252"/>
      <c r="BK46" s="252"/>
      <c r="BL46" s="252"/>
      <c r="BM46" s="252"/>
      <c r="BN46" s="252"/>
      <c r="BO46" s="265"/>
      <c r="BP46" s="265"/>
      <c r="BQ46" s="262">
        <v>40</v>
      </c>
      <c r="BR46" s="263"/>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6"/>
    </row>
    <row r="47" spans="1:131" s="247" customFormat="1" ht="26.25" customHeight="1" x14ac:dyDescent="0.15">
      <c r="A47" s="261">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8"/>
      <c r="AG47" s="1119"/>
      <c r="AH47" s="1119"/>
      <c r="AI47" s="1119"/>
      <c r="AJ47" s="1120"/>
      <c r="AK47" s="1073"/>
      <c r="AL47" s="1064"/>
      <c r="AM47" s="1064"/>
      <c r="AN47" s="1064"/>
      <c r="AO47" s="1064"/>
      <c r="AP47" s="1064"/>
      <c r="AQ47" s="1064"/>
      <c r="AR47" s="1064"/>
      <c r="AS47" s="1064"/>
      <c r="AT47" s="1064"/>
      <c r="AU47" s="1064"/>
      <c r="AV47" s="1064"/>
      <c r="AW47" s="1064"/>
      <c r="AX47" s="1064"/>
      <c r="AY47" s="1064"/>
      <c r="AZ47" s="1142"/>
      <c r="BA47" s="1142"/>
      <c r="BB47" s="1142"/>
      <c r="BC47" s="1142"/>
      <c r="BD47" s="1142"/>
      <c r="BE47" s="1132"/>
      <c r="BF47" s="1132"/>
      <c r="BG47" s="1132"/>
      <c r="BH47" s="1132"/>
      <c r="BI47" s="1133"/>
      <c r="BJ47" s="252"/>
      <c r="BK47" s="252"/>
      <c r="BL47" s="252"/>
      <c r="BM47" s="252"/>
      <c r="BN47" s="252"/>
      <c r="BO47" s="265"/>
      <c r="BP47" s="265"/>
      <c r="BQ47" s="262">
        <v>41</v>
      </c>
      <c r="BR47" s="263"/>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6"/>
    </row>
    <row r="48" spans="1:131" s="247" customFormat="1" ht="26.25" customHeight="1" x14ac:dyDescent="0.15">
      <c r="A48" s="261">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8"/>
      <c r="AG48" s="1119"/>
      <c r="AH48" s="1119"/>
      <c r="AI48" s="1119"/>
      <c r="AJ48" s="1120"/>
      <c r="AK48" s="1073"/>
      <c r="AL48" s="1064"/>
      <c r="AM48" s="1064"/>
      <c r="AN48" s="1064"/>
      <c r="AO48" s="1064"/>
      <c r="AP48" s="1064"/>
      <c r="AQ48" s="1064"/>
      <c r="AR48" s="1064"/>
      <c r="AS48" s="1064"/>
      <c r="AT48" s="1064"/>
      <c r="AU48" s="1064"/>
      <c r="AV48" s="1064"/>
      <c r="AW48" s="1064"/>
      <c r="AX48" s="1064"/>
      <c r="AY48" s="1064"/>
      <c r="AZ48" s="1142"/>
      <c r="BA48" s="1142"/>
      <c r="BB48" s="1142"/>
      <c r="BC48" s="1142"/>
      <c r="BD48" s="1142"/>
      <c r="BE48" s="1132"/>
      <c r="BF48" s="1132"/>
      <c r="BG48" s="1132"/>
      <c r="BH48" s="1132"/>
      <c r="BI48" s="1133"/>
      <c r="BJ48" s="252"/>
      <c r="BK48" s="252"/>
      <c r="BL48" s="252"/>
      <c r="BM48" s="252"/>
      <c r="BN48" s="252"/>
      <c r="BO48" s="265"/>
      <c r="BP48" s="265"/>
      <c r="BQ48" s="262">
        <v>42</v>
      </c>
      <c r="BR48" s="263"/>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6"/>
    </row>
    <row r="49" spans="1:131" s="247" customFormat="1" ht="26.25" customHeight="1" x14ac:dyDescent="0.15">
      <c r="A49" s="261">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8"/>
      <c r="AG49" s="1119"/>
      <c r="AH49" s="1119"/>
      <c r="AI49" s="1119"/>
      <c r="AJ49" s="1120"/>
      <c r="AK49" s="1073"/>
      <c r="AL49" s="1064"/>
      <c r="AM49" s="1064"/>
      <c r="AN49" s="1064"/>
      <c r="AO49" s="1064"/>
      <c r="AP49" s="1064"/>
      <c r="AQ49" s="1064"/>
      <c r="AR49" s="1064"/>
      <c r="AS49" s="1064"/>
      <c r="AT49" s="1064"/>
      <c r="AU49" s="1064"/>
      <c r="AV49" s="1064"/>
      <c r="AW49" s="1064"/>
      <c r="AX49" s="1064"/>
      <c r="AY49" s="1064"/>
      <c r="AZ49" s="1142"/>
      <c r="BA49" s="1142"/>
      <c r="BB49" s="1142"/>
      <c r="BC49" s="1142"/>
      <c r="BD49" s="1142"/>
      <c r="BE49" s="1132"/>
      <c r="BF49" s="1132"/>
      <c r="BG49" s="1132"/>
      <c r="BH49" s="1132"/>
      <c r="BI49" s="1133"/>
      <c r="BJ49" s="252"/>
      <c r="BK49" s="252"/>
      <c r="BL49" s="252"/>
      <c r="BM49" s="252"/>
      <c r="BN49" s="252"/>
      <c r="BO49" s="265"/>
      <c r="BP49" s="265"/>
      <c r="BQ49" s="262">
        <v>43</v>
      </c>
      <c r="BR49" s="263"/>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6"/>
    </row>
    <row r="50" spans="1:131" s="247" customFormat="1" ht="26.25" customHeight="1" x14ac:dyDescent="0.15">
      <c r="A50" s="261">
        <v>23</v>
      </c>
      <c r="B50" s="1137"/>
      <c r="C50" s="1138"/>
      <c r="D50" s="1138"/>
      <c r="E50" s="1138"/>
      <c r="F50" s="1138"/>
      <c r="G50" s="1138"/>
      <c r="H50" s="1138"/>
      <c r="I50" s="1138"/>
      <c r="J50" s="1138"/>
      <c r="K50" s="1138"/>
      <c r="L50" s="1138"/>
      <c r="M50" s="1138"/>
      <c r="N50" s="1138"/>
      <c r="O50" s="1138"/>
      <c r="P50" s="1139"/>
      <c r="Q50" s="1140"/>
      <c r="R50" s="1122"/>
      <c r="S50" s="1122"/>
      <c r="T50" s="1122"/>
      <c r="U50" s="1122"/>
      <c r="V50" s="1122"/>
      <c r="W50" s="1122"/>
      <c r="X50" s="1122"/>
      <c r="Y50" s="1122"/>
      <c r="Z50" s="1122"/>
      <c r="AA50" s="1122"/>
      <c r="AB50" s="1122"/>
      <c r="AC50" s="1122"/>
      <c r="AD50" s="1122"/>
      <c r="AE50" s="1141"/>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2"/>
      <c r="BF50" s="1132"/>
      <c r="BG50" s="1132"/>
      <c r="BH50" s="1132"/>
      <c r="BI50" s="1133"/>
      <c r="BJ50" s="252"/>
      <c r="BK50" s="252"/>
      <c r="BL50" s="252"/>
      <c r="BM50" s="252"/>
      <c r="BN50" s="252"/>
      <c r="BO50" s="265"/>
      <c r="BP50" s="265"/>
      <c r="BQ50" s="262">
        <v>44</v>
      </c>
      <c r="BR50" s="263"/>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6"/>
    </row>
    <row r="51" spans="1:131" s="247" customFormat="1" ht="26.25" customHeight="1" x14ac:dyDescent="0.15">
      <c r="A51" s="261">
        <v>24</v>
      </c>
      <c r="B51" s="1137"/>
      <c r="C51" s="1138"/>
      <c r="D51" s="1138"/>
      <c r="E51" s="1138"/>
      <c r="F51" s="1138"/>
      <c r="G51" s="1138"/>
      <c r="H51" s="1138"/>
      <c r="I51" s="1138"/>
      <c r="J51" s="1138"/>
      <c r="K51" s="1138"/>
      <c r="L51" s="1138"/>
      <c r="M51" s="1138"/>
      <c r="N51" s="1138"/>
      <c r="O51" s="1138"/>
      <c r="P51" s="1139"/>
      <c r="Q51" s="1140"/>
      <c r="R51" s="1122"/>
      <c r="S51" s="1122"/>
      <c r="T51" s="1122"/>
      <c r="U51" s="1122"/>
      <c r="V51" s="1122"/>
      <c r="W51" s="1122"/>
      <c r="X51" s="1122"/>
      <c r="Y51" s="1122"/>
      <c r="Z51" s="1122"/>
      <c r="AA51" s="1122"/>
      <c r="AB51" s="1122"/>
      <c r="AC51" s="1122"/>
      <c r="AD51" s="1122"/>
      <c r="AE51" s="1141"/>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2"/>
      <c r="BF51" s="1132"/>
      <c r="BG51" s="1132"/>
      <c r="BH51" s="1132"/>
      <c r="BI51" s="1133"/>
      <c r="BJ51" s="252"/>
      <c r="BK51" s="252"/>
      <c r="BL51" s="252"/>
      <c r="BM51" s="252"/>
      <c r="BN51" s="252"/>
      <c r="BO51" s="265"/>
      <c r="BP51" s="265"/>
      <c r="BQ51" s="262">
        <v>45</v>
      </c>
      <c r="BR51" s="263"/>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6"/>
    </row>
    <row r="52" spans="1:131" s="247" customFormat="1" ht="26.25" customHeight="1" x14ac:dyDescent="0.15">
      <c r="A52" s="261">
        <v>25</v>
      </c>
      <c r="B52" s="1137"/>
      <c r="C52" s="1138"/>
      <c r="D52" s="1138"/>
      <c r="E52" s="1138"/>
      <c r="F52" s="1138"/>
      <c r="G52" s="1138"/>
      <c r="H52" s="1138"/>
      <c r="I52" s="1138"/>
      <c r="J52" s="1138"/>
      <c r="K52" s="1138"/>
      <c r="L52" s="1138"/>
      <c r="M52" s="1138"/>
      <c r="N52" s="1138"/>
      <c r="O52" s="1138"/>
      <c r="P52" s="1139"/>
      <c r="Q52" s="1140"/>
      <c r="R52" s="1122"/>
      <c r="S52" s="1122"/>
      <c r="T52" s="1122"/>
      <c r="U52" s="1122"/>
      <c r="V52" s="1122"/>
      <c r="W52" s="1122"/>
      <c r="X52" s="1122"/>
      <c r="Y52" s="1122"/>
      <c r="Z52" s="1122"/>
      <c r="AA52" s="1122"/>
      <c r="AB52" s="1122"/>
      <c r="AC52" s="1122"/>
      <c r="AD52" s="1122"/>
      <c r="AE52" s="1141"/>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2"/>
      <c r="BF52" s="1132"/>
      <c r="BG52" s="1132"/>
      <c r="BH52" s="1132"/>
      <c r="BI52" s="1133"/>
      <c r="BJ52" s="252"/>
      <c r="BK52" s="252"/>
      <c r="BL52" s="252"/>
      <c r="BM52" s="252"/>
      <c r="BN52" s="252"/>
      <c r="BO52" s="265"/>
      <c r="BP52" s="265"/>
      <c r="BQ52" s="262">
        <v>46</v>
      </c>
      <c r="BR52" s="263"/>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6"/>
    </row>
    <row r="53" spans="1:131" s="247" customFormat="1" ht="26.25" customHeight="1" x14ac:dyDescent="0.15">
      <c r="A53" s="261">
        <v>26</v>
      </c>
      <c r="B53" s="1137"/>
      <c r="C53" s="1138"/>
      <c r="D53" s="1138"/>
      <c r="E53" s="1138"/>
      <c r="F53" s="1138"/>
      <c r="G53" s="1138"/>
      <c r="H53" s="1138"/>
      <c r="I53" s="1138"/>
      <c r="J53" s="1138"/>
      <c r="K53" s="1138"/>
      <c r="L53" s="1138"/>
      <c r="M53" s="1138"/>
      <c r="N53" s="1138"/>
      <c r="O53" s="1138"/>
      <c r="P53" s="1139"/>
      <c r="Q53" s="1140"/>
      <c r="R53" s="1122"/>
      <c r="S53" s="1122"/>
      <c r="T53" s="1122"/>
      <c r="U53" s="1122"/>
      <c r="V53" s="1122"/>
      <c r="W53" s="1122"/>
      <c r="X53" s="1122"/>
      <c r="Y53" s="1122"/>
      <c r="Z53" s="1122"/>
      <c r="AA53" s="1122"/>
      <c r="AB53" s="1122"/>
      <c r="AC53" s="1122"/>
      <c r="AD53" s="1122"/>
      <c r="AE53" s="1141"/>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2"/>
      <c r="BF53" s="1132"/>
      <c r="BG53" s="1132"/>
      <c r="BH53" s="1132"/>
      <c r="BI53" s="1133"/>
      <c r="BJ53" s="252"/>
      <c r="BK53" s="252"/>
      <c r="BL53" s="252"/>
      <c r="BM53" s="252"/>
      <c r="BN53" s="252"/>
      <c r="BO53" s="265"/>
      <c r="BP53" s="265"/>
      <c r="BQ53" s="262">
        <v>47</v>
      </c>
      <c r="BR53" s="263"/>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6"/>
    </row>
    <row r="54" spans="1:131" s="247" customFormat="1" ht="26.25" customHeight="1" x14ac:dyDescent="0.15">
      <c r="A54" s="261">
        <v>27</v>
      </c>
      <c r="B54" s="1137"/>
      <c r="C54" s="1138"/>
      <c r="D54" s="1138"/>
      <c r="E54" s="1138"/>
      <c r="F54" s="1138"/>
      <c r="G54" s="1138"/>
      <c r="H54" s="1138"/>
      <c r="I54" s="1138"/>
      <c r="J54" s="1138"/>
      <c r="K54" s="1138"/>
      <c r="L54" s="1138"/>
      <c r="M54" s="1138"/>
      <c r="N54" s="1138"/>
      <c r="O54" s="1138"/>
      <c r="P54" s="1139"/>
      <c r="Q54" s="1140"/>
      <c r="R54" s="1122"/>
      <c r="S54" s="1122"/>
      <c r="T54" s="1122"/>
      <c r="U54" s="1122"/>
      <c r="V54" s="1122"/>
      <c r="W54" s="1122"/>
      <c r="X54" s="1122"/>
      <c r="Y54" s="1122"/>
      <c r="Z54" s="1122"/>
      <c r="AA54" s="1122"/>
      <c r="AB54" s="1122"/>
      <c r="AC54" s="1122"/>
      <c r="AD54" s="1122"/>
      <c r="AE54" s="1141"/>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2"/>
      <c r="BF54" s="1132"/>
      <c r="BG54" s="1132"/>
      <c r="BH54" s="1132"/>
      <c r="BI54" s="1133"/>
      <c r="BJ54" s="252"/>
      <c r="BK54" s="252"/>
      <c r="BL54" s="252"/>
      <c r="BM54" s="252"/>
      <c r="BN54" s="252"/>
      <c r="BO54" s="265"/>
      <c r="BP54" s="265"/>
      <c r="BQ54" s="262">
        <v>48</v>
      </c>
      <c r="BR54" s="263"/>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6"/>
    </row>
    <row r="55" spans="1:131" s="247" customFormat="1" ht="26.25" customHeight="1" x14ac:dyDescent="0.15">
      <c r="A55" s="261">
        <v>28</v>
      </c>
      <c r="B55" s="1137"/>
      <c r="C55" s="1138"/>
      <c r="D55" s="1138"/>
      <c r="E55" s="1138"/>
      <c r="F55" s="1138"/>
      <c r="G55" s="1138"/>
      <c r="H55" s="1138"/>
      <c r="I55" s="1138"/>
      <c r="J55" s="1138"/>
      <c r="K55" s="1138"/>
      <c r="L55" s="1138"/>
      <c r="M55" s="1138"/>
      <c r="N55" s="1138"/>
      <c r="O55" s="1138"/>
      <c r="P55" s="1139"/>
      <c r="Q55" s="1140"/>
      <c r="R55" s="1122"/>
      <c r="S55" s="1122"/>
      <c r="T55" s="1122"/>
      <c r="U55" s="1122"/>
      <c r="V55" s="1122"/>
      <c r="W55" s="1122"/>
      <c r="X55" s="1122"/>
      <c r="Y55" s="1122"/>
      <c r="Z55" s="1122"/>
      <c r="AA55" s="1122"/>
      <c r="AB55" s="1122"/>
      <c r="AC55" s="1122"/>
      <c r="AD55" s="1122"/>
      <c r="AE55" s="1141"/>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2"/>
      <c r="BF55" s="1132"/>
      <c r="BG55" s="1132"/>
      <c r="BH55" s="1132"/>
      <c r="BI55" s="1133"/>
      <c r="BJ55" s="252"/>
      <c r="BK55" s="252"/>
      <c r="BL55" s="252"/>
      <c r="BM55" s="252"/>
      <c r="BN55" s="252"/>
      <c r="BO55" s="265"/>
      <c r="BP55" s="265"/>
      <c r="BQ55" s="262">
        <v>49</v>
      </c>
      <c r="BR55" s="263"/>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6"/>
    </row>
    <row r="56" spans="1:131" s="247" customFormat="1" ht="26.25" customHeight="1" x14ac:dyDescent="0.15">
      <c r="A56" s="261">
        <v>29</v>
      </c>
      <c r="B56" s="1137"/>
      <c r="C56" s="1138"/>
      <c r="D56" s="1138"/>
      <c r="E56" s="1138"/>
      <c r="F56" s="1138"/>
      <c r="G56" s="1138"/>
      <c r="H56" s="1138"/>
      <c r="I56" s="1138"/>
      <c r="J56" s="1138"/>
      <c r="K56" s="1138"/>
      <c r="L56" s="1138"/>
      <c r="M56" s="1138"/>
      <c r="N56" s="1138"/>
      <c r="O56" s="1138"/>
      <c r="P56" s="1139"/>
      <c r="Q56" s="1140"/>
      <c r="R56" s="1122"/>
      <c r="S56" s="1122"/>
      <c r="T56" s="1122"/>
      <c r="U56" s="1122"/>
      <c r="V56" s="1122"/>
      <c r="W56" s="1122"/>
      <c r="X56" s="1122"/>
      <c r="Y56" s="1122"/>
      <c r="Z56" s="1122"/>
      <c r="AA56" s="1122"/>
      <c r="AB56" s="1122"/>
      <c r="AC56" s="1122"/>
      <c r="AD56" s="1122"/>
      <c r="AE56" s="1141"/>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2"/>
      <c r="BF56" s="1132"/>
      <c r="BG56" s="1132"/>
      <c r="BH56" s="1132"/>
      <c r="BI56" s="1133"/>
      <c r="BJ56" s="252"/>
      <c r="BK56" s="252"/>
      <c r="BL56" s="252"/>
      <c r="BM56" s="252"/>
      <c r="BN56" s="252"/>
      <c r="BO56" s="265"/>
      <c r="BP56" s="265"/>
      <c r="BQ56" s="262">
        <v>50</v>
      </c>
      <c r="BR56" s="263"/>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6"/>
    </row>
    <row r="57" spans="1:131" s="247" customFormat="1" ht="26.25" customHeight="1" x14ac:dyDescent="0.15">
      <c r="A57" s="261">
        <v>30</v>
      </c>
      <c r="B57" s="1137"/>
      <c r="C57" s="1138"/>
      <c r="D57" s="1138"/>
      <c r="E57" s="1138"/>
      <c r="F57" s="1138"/>
      <c r="G57" s="1138"/>
      <c r="H57" s="1138"/>
      <c r="I57" s="1138"/>
      <c r="J57" s="1138"/>
      <c r="K57" s="1138"/>
      <c r="L57" s="1138"/>
      <c r="M57" s="1138"/>
      <c r="N57" s="1138"/>
      <c r="O57" s="1138"/>
      <c r="P57" s="1139"/>
      <c r="Q57" s="1140"/>
      <c r="R57" s="1122"/>
      <c r="S57" s="1122"/>
      <c r="T57" s="1122"/>
      <c r="U57" s="1122"/>
      <c r="V57" s="1122"/>
      <c r="W57" s="1122"/>
      <c r="X57" s="1122"/>
      <c r="Y57" s="1122"/>
      <c r="Z57" s="1122"/>
      <c r="AA57" s="1122"/>
      <c r="AB57" s="1122"/>
      <c r="AC57" s="1122"/>
      <c r="AD57" s="1122"/>
      <c r="AE57" s="1141"/>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2"/>
      <c r="BF57" s="1132"/>
      <c r="BG57" s="1132"/>
      <c r="BH57" s="1132"/>
      <c r="BI57" s="1133"/>
      <c r="BJ57" s="252"/>
      <c r="BK57" s="252"/>
      <c r="BL57" s="252"/>
      <c r="BM57" s="252"/>
      <c r="BN57" s="252"/>
      <c r="BO57" s="265"/>
      <c r="BP57" s="265"/>
      <c r="BQ57" s="262">
        <v>51</v>
      </c>
      <c r="BR57" s="263"/>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6"/>
    </row>
    <row r="58" spans="1:131" s="247" customFormat="1" ht="26.25" customHeight="1" x14ac:dyDescent="0.15">
      <c r="A58" s="261">
        <v>31</v>
      </c>
      <c r="B58" s="1137"/>
      <c r="C58" s="1138"/>
      <c r="D58" s="1138"/>
      <c r="E58" s="1138"/>
      <c r="F58" s="1138"/>
      <c r="G58" s="1138"/>
      <c r="H58" s="1138"/>
      <c r="I58" s="1138"/>
      <c r="J58" s="1138"/>
      <c r="K58" s="1138"/>
      <c r="L58" s="1138"/>
      <c r="M58" s="1138"/>
      <c r="N58" s="1138"/>
      <c r="O58" s="1138"/>
      <c r="P58" s="1139"/>
      <c r="Q58" s="1140"/>
      <c r="R58" s="1122"/>
      <c r="S58" s="1122"/>
      <c r="T58" s="1122"/>
      <c r="U58" s="1122"/>
      <c r="V58" s="1122"/>
      <c r="W58" s="1122"/>
      <c r="X58" s="1122"/>
      <c r="Y58" s="1122"/>
      <c r="Z58" s="1122"/>
      <c r="AA58" s="1122"/>
      <c r="AB58" s="1122"/>
      <c r="AC58" s="1122"/>
      <c r="AD58" s="1122"/>
      <c r="AE58" s="1141"/>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2"/>
      <c r="BF58" s="1132"/>
      <c r="BG58" s="1132"/>
      <c r="BH58" s="1132"/>
      <c r="BI58" s="1133"/>
      <c r="BJ58" s="252"/>
      <c r="BK58" s="252"/>
      <c r="BL58" s="252"/>
      <c r="BM58" s="252"/>
      <c r="BN58" s="252"/>
      <c r="BO58" s="265"/>
      <c r="BP58" s="265"/>
      <c r="BQ58" s="262">
        <v>52</v>
      </c>
      <c r="BR58" s="263"/>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6"/>
    </row>
    <row r="59" spans="1:131" s="247" customFormat="1" ht="26.25" customHeight="1" x14ac:dyDescent="0.15">
      <c r="A59" s="261">
        <v>32</v>
      </c>
      <c r="B59" s="1137"/>
      <c r="C59" s="1138"/>
      <c r="D59" s="1138"/>
      <c r="E59" s="1138"/>
      <c r="F59" s="1138"/>
      <c r="G59" s="1138"/>
      <c r="H59" s="1138"/>
      <c r="I59" s="1138"/>
      <c r="J59" s="1138"/>
      <c r="K59" s="1138"/>
      <c r="L59" s="1138"/>
      <c r="M59" s="1138"/>
      <c r="N59" s="1138"/>
      <c r="O59" s="1138"/>
      <c r="P59" s="1139"/>
      <c r="Q59" s="1140"/>
      <c r="R59" s="1122"/>
      <c r="S59" s="1122"/>
      <c r="T59" s="1122"/>
      <c r="U59" s="1122"/>
      <c r="V59" s="1122"/>
      <c r="W59" s="1122"/>
      <c r="X59" s="1122"/>
      <c r="Y59" s="1122"/>
      <c r="Z59" s="1122"/>
      <c r="AA59" s="1122"/>
      <c r="AB59" s="1122"/>
      <c r="AC59" s="1122"/>
      <c r="AD59" s="1122"/>
      <c r="AE59" s="1141"/>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2"/>
      <c r="BF59" s="1132"/>
      <c r="BG59" s="1132"/>
      <c r="BH59" s="1132"/>
      <c r="BI59" s="1133"/>
      <c r="BJ59" s="252"/>
      <c r="BK59" s="252"/>
      <c r="BL59" s="252"/>
      <c r="BM59" s="252"/>
      <c r="BN59" s="252"/>
      <c r="BO59" s="265"/>
      <c r="BP59" s="265"/>
      <c r="BQ59" s="262">
        <v>53</v>
      </c>
      <c r="BR59" s="263"/>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6"/>
    </row>
    <row r="60" spans="1:131" s="247" customFormat="1" ht="26.25" customHeight="1" x14ac:dyDescent="0.15">
      <c r="A60" s="261">
        <v>33</v>
      </c>
      <c r="B60" s="1137"/>
      <c r="C60" s="1138"/>
      <c r="D60" s="1138"/>
      <c r="E60" s="1138"/>
      <c r="F60" s="1138"/>
      <c r="G60" s="1138"/>
      <c r="H60" s="1138"/>
      <c r="I60" s="1138"/>
      <c r="J60" s="1138"/>
      <c r="K60" s="1138"/>
      <c r="L60" s="1138"/>
      <c r="M60" s="1138"/>
      <c r="N60" s="1138"/>
      <c r="O60" s="1138"/>
      <c r="P60" s="1139"/>
      <c r="Q60" s="1140"/>
      <c r="R60" s="1122"/>
      <c r="S60" s="1122"/>
      <c r="T60" s="1122"/>
      <c r="U60" s="1122"/>
      <c r="V60" s="1122"/>
      <c r="W60" s="1122"/>
      <c r="X60" s="1122"/>
      <c r="Y60" s="1122"/>
      <c r="Z60" s="1122"/>
      <c r="AA60" s="1122"/>
      <c r="AB60" s="1122"/>
      <c r="AC60" s="1122"/>
      <c r="AD60" s="1122"/>
      <c r="AE60" s="1141"/>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2"/>
      <c r="BF60" s="1132"/>
      <c r="BG60" s="1132"/>
      <c r="BH60" s="1132"/>
      <c r="BI60" s="1133"/>
      <c r="BJ60" s="252"/>
      <c r="BK60" s="252"/>
      <c r="BL60" s="252"/>
      <c r="BM60" s="252"/>
      <c r="BN60" s="252"/>
      <c r="BO60" s="265"/>
      <c r="BP60" s="265"/>
      <c r="BQ60" s="262">
        <v>54</v>
      </c>
      <c r="BR60" s="263"/>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6"/>
    </row>
    <row r="61" spans="1:131" s="247" customFormat="1" ht="26.25" customHeight="1" thickBot="1" x14ac:dyDescent="0.2">
      <c r="A61" s="261">
        <v>34</v>
      </c>
      <c r="B61" s="1137"/>
      <c r="C61" s="1138"/>
      <c r="D61" s="1138"/>
      <c r="E61" s="1138"/>
      <c r="F61" s="1138"/>
      <c r="G61" s="1138"/>
      <c r="H61" s="1138"/>
      <c r="I61" s="1138"/>
      <c r="J61" s="1138"/>
      <c r="K61" s="1138"/>
      <c r="L61" s="1138"/>
      <c r="M61" s="1138"/>
      <c r="N61" s="1138"/>
      <c r="O61" s="1138"/>
      <c r="P61" s="1139"/>
      <c r="Q61" s="1140"/>
      <c r="R61" s="1122"/>
      <c r="S61" s="1122"/>
      <c r="T61" s="1122"/>
      <c r="U61" s="1122"/>
      <c r="V61" s="1122"/>
      <c r="W61" s="1122"/>
      <c r="X61" s="1122"/>
      <c r="Y61" s="1122"/>
      <c r="Z61" s="1122"/>
      <c r="AA61" s="1122"/>
      <c r="AB61" s="1122"/>
      <c r="AC61" s="1122"/>
      <c r="AD61" s="1122"/>
      <c r="AE61" s="1141"/>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2"/>
      <c r="BF61" s="1132"/>
      <c r="BG61" s="1132"/>
      <c r="BH61" s="1132"/>
      <c r="BI61" s="1133"/>
      <c r="BJ61" s="252"/>
      <c r="BK61" s="252"/>
      <c r="BL61" s="252"/>
      <c r="BM61" s="252"/>
      <c r="BN61" s="252"/>
      <c r="BO61" s="265"/>
      <c r="BP61" s="265"/>
      <c r="BQ61" s="262">
        <v>55</v>
      </c>
      <c r="BR61" s="263"/>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6"/>
    </row>
    <row r="62" spans="1:131" s="247" customFormat="1" ht="26.25" customHeight="1" x14ac:dyDescent="0.15">
      <c r="A62" s="261">
        <v>35</v>
      </c>
      <c r="B62" s="1137"/>
      <c r="C62" s="1138"/>
      <c r="D62" s="1138"/>
      <c r="E62" s="1138"/>
      <c r="F62" s="1138"/>
      <c r="G62" s="1138"/>
      <c r="H62" s="1138"/>
      <c r="I62" s="1138"/>
      <c r="J62" s="1138"/>
      <c r="K62" s="1138"/>
      <c r="L62" s="1138"/>
      <c r="M62" s="1138"/>
      <c r="N62" s="1138"/>
      <c r="O62" s="1138"/>
      <c r="P62" s="1139"/>
      <c r="Q62" s="1140"/>
      <c r="R62" s="1122"/>
      <c r="S62" s="1122"/>
      <c r="T62" s="1122"/>
      <c r="U62" s="1122"/>
      <c r="V62" s="1122"/>
      <c r="W62" s="1122"/>
      <c r="X62" s="1122"/>
      <c r="Y62" s="1122"/>
      <c r="Z62" s="1122"/>
      <c r="AA62" s="1122"/>
      <c r="AB62" s="1122"/>
      <c r="AC62" s="1122"/>
      <c r="AD62" s="1122"/>
      <c r="AE62" s="1141"/>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2"/>
      <c r="BF62" s="1132"/>
      <c r="BG62" s="1132"/>
      <c r="BH62" s="1132"/>
      <c r="BI62" s="1133"/>
      <c r="BJ62" s="1134" t="s">
        <v>408</v>
      </c>
      <c r="BK62" s="1135"/>
      <c r="BL62" s="1135"/>
      <c r="BM62" s="1135"/>
      <c r="BN62" s="1136"/>
      <c r="BO62" s="265"/>
      <c r="BP62" s="265"/>
      <c r="BQ62" s="262">
        <v>56</v>
      </c>
      <c r="BR62" s="263"/>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6"/>
    </row>
    <row r="63" spans="1:131" s="247" customFormat="1" ht="26.25" customHeight="1" thickBot="1" x14ac:dyDescent="0.2">
      <c r="A63" s="264" t="s">
        <v>391</v>
      </c>
      <c r="B63" s="1033" t="s">
        <v>409</v>
      </c>
      <c r="C63" s="1034"/>
      <c r="D63" s="1034"/>
      <c r="E63" s="1034"/>
      <c r="F63" s="1034"/>
      <c r="G63" s="1034"/>
      <c r="H63" s="1034"/>
      <c r="I63" s="1034"/>
      <c r="J63" s="1034"/>
      <c r="K63" s="1034"/>
      <c r="L63" s="1034"/>
      <c r="M63" s="1034"/>
      <c r="N63" s="1034"/>
      <c r="O63" s="1034"/>
      <c r="P63" s="1035"/>
      <c r="Q63" s="1054"/>
      <c r="R63" s="1055"/>
      <c r="S63" s="1055"/>
      <c r="T63" s="1055"/>
      <c r="U63" s="1055"/>
      <c r="V63" s="1055"/>
      <c r="W63" s="1055"/>
      <c r="X63" s="1055"/>
      <c r="Y63" s="1055"/>
      <c r="Z63" s="1055"/>
      <c r="AA63" s="1055"/>
      <c r="AB63" s="1055"/>
      <c r="AC63" s="1055"/>
      <c r="AD63" s="1055"/>
      <c r="AE63" s="1128"/>
      <c r="AF63" s="1129">
        <v>1285</v>
      </c>
      <c r="AG63" s="1124"/>
      <c r="AH63" s="1124"/>
      <c r="AI63" s="1124"/>
      <c r="AJ63" s="1130"/>
      <c r="AK63" s="1131"/>
      <c r="AL63" s="1055"/>
      <c r="AM63" s="1055"/>
      <c r="AN63" s="1055"/>
      <c r="AO63" s="1055"/>
      <c r="AP63" s="1124">
        <v>1848</v>
      </c>
      <c r="AQ63" s="1124"/>
      <c r="AR63" s="1124"/>
      <c r="AS63" s="1124"/>
      <c r="AT63" s="1124"/>
      <c r="AU63" s="1124">
        <v>1848</v>
      </c>
      <c r="AV63" s="1124"/>
      <c r="AW63" s="1124"/>
      <c r="AX63" s="1124"/>
      <c r="AY63" s="1124"/>
      <c r="AZ63" s="1125"/>
      <c r="BA63" s="1125"/>
      <c r="BB63" s="1125"/>
      <c r="BC63" s="1125"/>
      <c r="BD63" s="1125"/>
      <c r="BE63" s="1052"/>
      <c r="BF63" s="1052"/>
      <c r="BG63" s="1052"/>
      <c r="BH63" s="1052"/>
      <c r="BI63" s="1053"/>
      <c r="BJ63" s="1126" t="s">
        <v>410</v>
      </c>
      <c r="BK63" s="1040"/>
      <c r="BL63" s="1040"/>
      <c r="BM63" s="1040"/>
      <c r="BN63" s="1127"/>
      <c r="BO63" s="265"/>
      <c r="BP63" s="265"/>
      <c r="BQ63" s="262">
        <v>57</v>
      </c>
      <c r="BR63" s="263"/>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6"/>
    </row>
    <row r="66" spans="1:131" s="247" customFormat="1" ht="26.25" customHeight="1" x14ac:dyDescent="0.15">
      <c r="A66" s="1094" t="s">
        <v>412</v>
      </c>
      <c r="B66" s="1095"/>
      <c r="C66" s="1095"/>
      <c r="D66" s="1095"/>
      <c r="E66" s="1095"/>
      <c r="F66" s="1095"/>
      <c r="G66" s="1095"/>
      <c r="H66" s="1095"/>
      <c r="I66" s="1095"/>
      <c r="J66" s="1095"/>
      <c r="K66" s="1095"/>
      <c r="L66" s="1095"/>
      <c r="M66" s="1095"/>
      <c r="N66" s="1095"/>
      <c r="O66" s="1095"/>
      <c r="P66" s="1096"/>
      <c r="Q66" s="1100" t="s">
        <v>413</v>
      </c>
      <c r="R66" s="1101"/>
      <c r="S66" s="1101"/>
      <c r="T66" s="1101"/>
      <c r="U66" s="1102"/>
      <c r="V66" s="1100" t="s">
        <v>414</v>
      </c>
      <c r="W66" s="1101"/>
      <c r="X66" s="1101"/>
      <c r="Y66" s="1101"/>
      <c r="Z66" s="1102"/>
      <c r="AA66" s="1100" t="s">
        <v>415</v>
      </c>
      <c r="AB66" s="1101"/>
      <c r="AC66" s="1101"/>
      <c r="AD66" s="1101"/>
      <c r="AE66" s="1102"/>
      <c r="AF66" s="1106" t="s">
        <v>416</v>
      </c>
      <c r="AG66" s="1107"/>
      <c r="AH66" s="1107"/>
      <c r="AI66" s="1107"/>
      <c r="AJ66" s="1108"/>
      <c r="AK66" s="1100" t="s">
        <v>417</v>
      </c>
      <c r="AL66" s="1095"/>
      <c r="AM66" s="1095"/>
      <c r="AN66" s="1095"/>
      <c r="AO66" s="1096"/>
      <c r="AP66" s="1100" t="s">
        <v>418</v>
      </c>
      <c r="AQ66" s="1101"/>
      <c r="AR66" s="1101"/>
      <c r="AS66" s="1101"/>
      <c r="AT66" s="1102"/>
      <c r="AU66" s="1100" t="s">
        <v>419</v>
      </c>
      <c r="AV66" s="1101"/>
      <c r="AW66" s="1101"/>
      <c r="AX66" s="1101"/>
      <c r="AY66" s="1102"/>
      <c r="AZ66" s="1100" t="s">
        <v>377</v>
      </c>
      <c r="BA66" s="1101"/>
      <c r="BB66" s="1101"/>
      <c r="BC66" s="1101"/>
      <c r="BD66" s="111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4" t="s">
        <v>573</v>
      </c>
      <c r="C68" s="1085"/>
      <c r="D68" s="1085"/>
      <c r="E68" s="1085"/>
      <c r="F68" s="1085"/>
      <c r="G68" s="1085"/>
      <c r="H68" s="1085"/>
      <c r="I68" s="1085"/>
      <c r="J68" s="1085"/>
      <c r="K68" s="1085"/>
      <c r="L68" s="1085"/>
      <c r="M68" s="1085"/>
      <c r="N68" s="1085"/>
      <c r="O68" s="1085"/>
      <c r="P68" s="1086"/>
      <c r="Q68" s="1087">
        <v>7961</v>
      </c>
      <c r="R68" s="1079">
        <v>7961</v>
      </c>
      <c r="S68" s="1079">
        <v>7961</v>
      </c>
      <c r="T68" s="1079">
        <v>7961</v>
      </c>
      <c r="U68" s="1080">
        <v>7961</v>
      </c>
      <c r="V68" s="1078">
        <v>7475</v>
      </c>
      <c r="W68" s="1079">
        <v>7475</v>
      </c>
      <c r="X68" s="1079">
        <v>7475</v>
      </c>
      <c r="Y68" s="1079">
        <v>7475</v>
      </c>
      <c r="Z68" s="1080">
        <v>7475</v>
      </c>
      <c r="AA68" s="1078">
        <v>486</v>
      </c>
      <c r="AB68" s="1079">
        <v>486</v>
      </c>
      <c r="AC68" s="1079">
        <v>486</v>
      </c>
      <c r="AD68" s="1079">
        <v>486</v>
      </c>
      <c r="AE68" s="1080">
        <v>486</v>
      </c>
      <c r="AF68" s="1078">
        <v>486</v>
      </c>
      <c r="AG68" s="1079">
        <v>486</v>
      </c>
      <c r="AH68" s="1079">
        <v>486</v>
      </c>
      <c r="AI68" s="1079">
        <v>486</v>
      </c>
      <c r="AJ68" s="1080">
        <v>486</v>
      </c>
      <c r="AK68" s="1078">
        <v>9</v>
      </c>
      <c r="AL68" s="1079">
        <v>9</v>
      </c>
      <c r="AM68" s="1079">
        <v>9</v>
      </c>
      <c r="AN68" s="1079">
        <v>9</v>
      </c>
      <c r="AO68" s="1080">
        <v>9</v>
      </c>
      <c r="AP68" s="1078">
        <v>4476</v>
      </c>
      <c r="AQ68" s="1079">
        <v>4476</v>
      </c>
      <c r="AR68" s="1079">
        <v>4476</v>
      </c>
      <c r="AS68" s="1079">
        <v>4476</v>
      </c>
      <c r="AT68" s="1080">
        <v>4476</v>
      </c>
      <c r="AU68" s="1078">
        <v>192</v>
      </c>
      <c r="AV68" s="1079">
        <v>192</v>
      </c>
      <c r="AW68" s="1079">
        <v>192</v>
      </c>
      <c r="AX68" s="1079">
        <v>192</v>
      </c>
      <c r="AY68" s="1080">
        <v>192</v>
      </c>
      <c r="AZ68" s="1081"/>
      <c r="BA68" s="1082"/>
      <c r="BB68" s="1082"/>
      <c r="BC68" s="1082"/>
      <c r="BD68" s="108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7" t="s">
        <v>574</v>
      </c>
      <c r="C69" s="1068"/>
      <c r="D69" s="1068"/>
      <c r="E69" s="1068"/>
      <c r="F69" s="1068"/>
      <c r="G69" s="1068"/>
      <c r="H69" s="1068"/>
      <c r="I69" s="1068"/>
      <c r="J69" s="1068"/>
      <c r="K69" s="1068"/>
      <c r="L69" s="1068"/>
      <c r="M69" s="1068"/>
      <c r="N69" s="1068"/>
      <c r="O69" s="1068"/>
      <c r="P69" s="1069"/>
      <c r="Q69" s="1071">
        <v>144168</v>
      </c>
      <c r="R69" s="1072">
        <v>144168</v>
      </c>
      <c r="S69" s="1072">
        <v>144168</v>
      </c>
      <c r="T69" s="1072">
        <v>144168</v>
      </c>
      <c r="U69" s="1073">
        <v>144168</v>
      </c>
      <c r="V69" s="1074">
        <v>138019</v>
      </c>
      <c r="W69" s="1072">
        <v>138019</v>
      </c>
      <c r="X69" s="1072">
        <v>138019</v>
      </c>
      <c r="Y69" s="1072">
        <v>138019</v>
      </c>
      <c r="Z69" s="1073">
        <v>138019</v>
      </c>
      <c r="AA69" s="1074">
        <v>6149</v>
      </c>
      <c r="AB69" s="1072">
        <v>6149</v>
      </c>
      <c r="AC69" s="1072">
        <v>6149</v>
      </c>
      <c r="AD69" s="1072">
        <v>6149</v>
      </c>
      <c r="AE69" s="1073">
        <v>6149</v>
      </c>
      <c r="AF69" s="1074">
        <v>32354</v>
      </c>
      <c r="AG69" s="1072">
        <v>32354</v>
      </c>
      <c r="AH69" s="1072">
        <v>32354</v>
      </c>
      <c r="AI69" s="1072">
        <v>32354</v>
      </c>
      <c r="AJ69" s="1073">
        <v>32354</v>
      </c>
      <c r="AK69" s="1074" t="s">
        <v>511</v>
      </c>
      <c r="AL69" s="1072"/>
      <c r="AM69" s="1072"/>
      <c r="AN69" s="1072"/>
      <c r="AO69" s="1073"/>
      <c r="AP69" s="1074" t="s">
        <v>511</v>
      </c>
      <c r="AQ69" s="1072"/>
      <c r="AR69" s="1072"/>
      <c r="AS69" s="1072"/>
      <c r="AT69" s="1073"/>
      <c r="AU69" s="1074" t="s">
        <v>511</v>
      </c>
      <c r="AV69" s="1072"/>
      <c r="AW69" s="1072"/>
      <c r="AX69" s="1072"/>
      <c r="AY69" s="1073"/>
      <c r="AZ69" s="1075" t="s">
        <v>575</v>
      </c>
      <c r="BA69" s="1076"/>
      <c r="BB69" s="1076"/>
      <c r="BC69" s="1076"/>
      <c r="BD69" s="1077"/>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7" t="s">
        <v>576</v>
      </c>
      <c r="C70" s="1068"/>
      <c r="D70" s="1068"/>
      <c r="E70" s="1068"/>
      <c r="F70" s="1068"/>
      <c r="G70" s="1068"/>
      <c r="H70" s="1068"/>
      <c r="I70" s="1068"/>
      <c r="J70" s="1068"/>
      <c r="K70" s="1068"/>
      <c r="L70" s="1068"/>
      <c r="M70" s="1068"/>
      <c r="N70" s="1068"/>
      <c r="O70" s="1068"/>
      <c r="P70" s="1069"/>
      <c r="Q70" s="1071">
        <v>76940</v>
      </c>
      <c r="R70" s="1072">
        <v>76940</v>
      </c>
      <c r="S70" s="1072">
        <v>76940</v>
      </c>
      <c r="T70" s="1072">
        <v>76940</v>
      </c>
      <c r="U70" s="1073">
        <v>76940</v>
      </c>
      <c r="V70" s="1074">
        <v>73165</v>
      </c>
      <c r="W70" s="1072">
        <v>73165</v>
      </c>
      <c r="X70" s="1072">
        <v>73165</v>
      </c>
      <c r="Y70" s="1072">
        <v>73165</v>
      </c>
      <c r="Z70" s="1073">
        <v>73165</v>
      </c>
      <c r="AA70" s="1074">
        <v>3775</v>
      </c>
      <c r="AB70" s="1072">
        <v>3775</v>
      </c>
      <c r="AC70" s="1072">
        <v>3775</v>
      </c>
      <c r="AD70" s="1072">
        <v>3775</v>
      </c>
      <c r="AE70" s="1073">
        <v>3775</v>
      </c>
      <c r="AF70" s="1074">
        <v>3775</v>
      </c>
      <c r="AG70" s="1072">
        <v>3775</v>
      </c>
      <c r="AH70" s="1072">
        <v>3775</v>
      </c>
      <c r="AI70" s="1072">
        <v>3775</v>
      </c>
      <c r="AJ70" s="1073">
        <v>3775</v>
      </c>
      <c r="AK70" s="1074">
        <v>7300</v>
      </c>
      <c r="AL70" s="1072">
        <v>7300</v>
      </c>
      <c r="AM70" s="1072">
        <v>7300</v>
      </c>
      <c r="AN70" s="1072">
        <v>7300</v>
      </c>
      <c r="AO70" s="1073">
        <v>7300</v>
      </c>
      <c r="AP70" s="1074">
        <v>42318</v>
      </c>
      <c r="AQ70" s="1072">
        <v>42318</v>
      </c>
      <c r="AR70" s="1072">
        <v>42318</v>
      </c>
      <c r="AS70" s="1072">
        <v>42318</v>
      </c>
      <c r="AT70" s="1073">
        <v>42318</v>
      </c>
      <c r="AU70" s="1074">
        <v>719</v>
      </c>
      <c r="AV70" s="1072"/>
      <c r="AW70" s="1072"/>
      <c r="AX70" s="1072"/>
      <c r="AY70" s="1073"/>
      <c r="AZ70" s="1075"/>
      <c r="BA70" s="1076"/>
      <c r="BB70" s="1076"/>
      <c r="BC70" s="1076"/>
      <c r="BD70" s="1077"/>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7" t="s">
        <v>577</v>
      </c>
      <c r="C71" s="1068"/>
      <c r="D71" s="1068"/>
      <c r="E71" s="1068"/>
      <c r="F71" s="1068"/>
      <c r="G71" s="1068"/>
      <c r="H71" s="1068"/>
      <c r="I71" s="1068"/>
      <c r="J71" s="1068"/>
      <c r="K71" s="1068"/>
      <c r="L71" s="1068"/>
      <c r="M71" s="1068"/>
      <c r="N71" s="1068"/>
      <c r="O71" s="1068"/>
      <c r="P71" s="1069"/>
      <c r="Q71" s="1071">
        <v>6933</v>
      </c>
      <c r="R71" s="1072">
        <v>6933</v>
      </c>
      <c r="S71" s="1072">
        <v>6933</v>
      </c>
      <c r="T71" s="1072">
        <v>6933</v>
      </c>
      <c r="U71" s="1073">
        <v>6933</v>
      </c>
      <c r="V71" s="1074">
        <v>6850</v>
      </c>
      <c r="W71" s="1072">
        <v>6850</v>
      </c>
      <c r="X71" s="1072">
        <v>6850</v>
      </c>
      <c r="Y71" s="1072">
        <v>6850</v>
      </c>
      <c r="Z71" s="1073">
        <v>6850</v>
      </c>
      <c r="AA71" s="1074">
        <v>82</v>
      </c>
      <c r="AB71" s="1072">
        <v>82</v>
      </c>
      <c r="AC71" s="1072">
        <v>82</v>
      </c>
      <c r="AD71" s="1072">
        <v>82</v>
      </c>
      <c r="AE71" s="1073">
        <v>82</v>
      </c>
      <c r="AF71" s="1074">
        <v>82</v>
      </c>
      <c r="AG71" s="1072">
        <v>82</v>
      </c>
      <c r="AH71" s="1072">
        <v>82</v>
      </c>
      <c r="AI71" s="1072">
        <v>82</v>
      </c>
      <c r="AJ71" s="1073">
        <v>82</v>
      </c>
      <c r="AK71" s="1074">
        <v>2485</v>
      </c>
      <c r="AL71" s="1072">
        <v>2485</v>
      </c>
      <c r="AM71" s="1072">
        <v>2485</v>
      </c>
      <c r="AN71" s="1072">
        <v>2485</v>
      </c>
      <c r="AO71" s="1073">
        <v>2485</v>
      </c>
      <c r="AP71" s="1074" t="s">
        <v>511</v>
      </c>
      <c r="AQ71" s="1072"/>
      <c r="AR71" s="1072"/>
      <c r="AS71" s="1072"/>
      <c r="AT71" s="1073"/>
      <c r="AU71" s="1074" t="s">
        <v>511</v>
      </c>
      <c r="AV71" s="1072"/>
      <c r="AW71" s="1072"/>
      <c r="AX71" s="1072"/>
      <c r="AY71" s="1073"/>
      <c r="AZ71" s="1075"/>
      <c r="BA71" s="1076"/>
      <c r="BB71" s="1076"/>
      <c r="BC71" s="1076"/>
      <c r="BD71" s="1077"/>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7" t="s">
        <v>578</v>
      </c>
      <c r="C72" s="1068"/>
      <c r="D72" s="1068"/>
      <c r="E72" s="1068"/>
      <c r="F72" s="1068"/>
      <c r="G72" s="1068"/>
      <c r="H72" s="1068"/>
      <c r="I72" s="1068"/>
      <c r="J72" s="1068"/>
      <c r="K72" s="1068"/>
      <c r="L72" s="1068"/>
      <c r="M72" s="1068"/>
      <c r="N72" s="1068"/>
      <c r="O72" s="1068"/>
      <c r="P72" s="1069"/>
      <c r="Q72" s="1071">
        <v>1385861</v>
      </c>
      <c r="R72" s="1072">
        <v>1385861</v>
      </c>
      <c r="S72" s="1072">
        <v>1385861</v>
      </c>
      <c r="T72" s="1072">
        <v>1385861</v>
      </c>
      <c r="U72" s="1073">
        <v>1385861</v>
      </c>
      <c r="V72" s="1074">
        <v>1346246</v>
      </c>
      <c r="W72" s="1072">
        <v>1346246</v>
      </c>
      <c r="X72" s="1072">
        <v>1346246</v>
      </c>
      <c r="Y72" s="1072">
        <v>1346246</v>
      </c>
      <c r="Z72" s="1073">
        <v>1346246</v>
      </c>
      <c r="AA72" s="1074">
        <v>39615</v>
      </c>
      <c r="AB72" s="1072">
        <v>39615</v>
      </c>
      <c r="AC72" s="1072">
        <v>39615</v>
      </c>
      <c r="AD72" s="1072">
        <v>39615</v>
      </c>
      <c r="AE72" s="1073">
        <v>39615</v>
      </c>
      <c r="AF72" s="1074">
        <v>39615</v>
      </c>
      <c r="AG72" s="1072">
        <v>39615</v>
      </c>
      <c r="AH72" s="1072">
        <v>39615</v>
      </c>
      <c r="AI72" s="1072">
        <v>39615</v>
      </c>
      <c r="AJ72" s="1073">
        <v>39615</v>
      </c>
      <c r="AK72" s="1074">
        <v>13582</v>
      </c>
      <c r="AL72" s="1072">
        <v>13582</v>
      </c>
      <c r="AM72" s="1072">
        <v>13582</v>
      </c>
      <c r="AN72" s="1072">
        <v>13582</v>
      </c>
      <c r="AO72" s="1073">
        <v>13582</v>
      </c>
      <c r="AP72" s="1074" t="s">
        <v>511</v>
      </c>
      <c r="AQ72" s="1072"/>
      <c r="AR72" s="1072"/>
      <c r="AS72" s="1072"/>
      <c r="AT72" s="1073"/>
      <c r="AU72" s="1074" t="s">
        <v>511</v>
      </c>
      <c r="AV72" s="1072"/>
      <c r="AW72" s="1072"/>
      <c r="AX72" s="1072"/>
      <c r="AY72" s="1073"/>
      <c r="AZ72" s="1075"/>
      <c r="BA72" s="1076"/>
      <c r="BB72" s="1076"/>
      <c r="BC72" s="1076"/>
      <c r="BD72" s="1077"/>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7"/>
      <c r="C73" s="1068"/>
      <c r="D73" s="1068"/>
      <c r="E73" s="1068"/>
      <c r="F73" s="1068"/>
      <c r="G73" s="1068"/>
      <c r="H73" s="1068"/>
      <c r="I73" s="1068"/>
      <c r="J73" s="1068"/>
      <c r="K73" s="1068"/>
      <c r="L73" s="1068"/>
      <c r="M73" s="1068"/>
      <c r="N73" s="1068"/>
      <c r="O73" s="1068"/>
      <c r="P73" s="1069"/>
      <c r="Q73" s="1071"/>
      <c r="R73" s="1072">
        <v>1385861</v>
      </c>
      <c r="S73" s="1072">
        <v>1385861</v>
      </c>
      <c r="T73" s="1072">
        <v>1385861</v>
      </c>
      <c r="U73" s="1073">
        <v>1385861</v>
      </c>
      <c r="V73" s="1074"/>
      <c r="W73" s="1072">
        <v>1346246</v>
      </c>
      <c r="X73" s="1072">
        <v>1346246</v>
      </c>
      <c r="Y73" s="1072">
        <v>1346246</v>
      </c>
      <c r="Z73" s="1073">
        <v>1346246</v>
      </c>
      <c r="AA73" s="1074"/>
      <c r="AB73" s="1072">
        <v>39615</v>
      </c>
      <c r="AC73" s="1072">
        <v>39615</v>
      </c>
      <c r="AD73" s="1072">
        <v>39615</v>
      </c>
      <c r="AE73" s="1073">
        <v>39615</v>
      </c>
      <c r="AF73" s="1074"/>
      <c r="AG73" s="1072">
        <v>39615</v>
      </c>
      <c r="AH73" s="1072">
        <v>39615</v>
      </c>
      <c r="AI73" s="1072">
        <v>39615</v>
      </c>
      <c r="AJ73" s="1073">
        <v>39615</v>
      </c>
      <c r="AK73" s="1074"/>
      <c r="AL73" s="1072">
        <v>13582</v>
      </c>
      <c r="AM73" s="1072">
        <v>13582</v>
      </c>
      <c r="AN73" s="1072">
        <v>13582</v>
      </c>
      <c r="AO73" s="1073">
        <v>13582</v>
      </c>
      <c r="AP73" s="1074"/>
      <c r="AQ73" s="1072"/>
      <c r="AR73" s="1072"/>
      <c r="AS73" s="1072"/>
      <c r="AT73" s="1073"/>
      <c r="AU73" s="1074"/>
      <c r="AV73" s="1072"/>
      <c r="AW73" s="1072"/>
      <c r="AX73" s="1072"/>
      <c r="AY73" s="1073"/>
      <c r="AZ73" s="1075"/>
      <c r="BA73" s="1076"/>
      <c r="BB73" s="1076"/>
      <c r="BC73" s="1076"/>
      <c r="BD73" s="1077"/>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420</v>
      </c>
      <c r="C88" s="1034"/>
      <c r="D88" s="1034"/>
      <c r="E88" s="1034"/>
      <c r="F88" s="1034"/>
      <c r="G88" s="1034"/>
      <c r="H88" s="1034"/>
      <c r="I88" s="1034"/>
      <c r="J88" s="1034"/>
      <c r="K88" s="1034"/>
      <c r="L88" s="1034"/>
      <c r="M88" s="1034"/>
      <c r="N88" s="1034"/>
      <c r="O88" s="1034"/>
      <c r="P88" s="1035"/>
      <c r="Q88" s="1054"/>
      <c r="R88" s="1055"/>
      <c r="S88" s="1055"/>
      <c r="T88" s="1055"/>
      <c r="U88" s="1055"/>
      <c r="V88" s="1055"/>
      <c r="W88" s="1055"/>
      <c r="X88" s="1055"/>
      <c r="Y88" s="1055"/>
      <c r="Z88" s="1055"/>
      <c r="AA88" s="1055"/>
      <c r="AB88" s="1055"/>
      <c r="AC88" s="1055"/>
      <c r="AD88" s="1055"/>
      <c r="AE88" s="1055"/>
      <c r="AF88" s="1050">
        <v>76313</v>
      </c>
      <c r="AG88" s="1051"/>
      <c r="AH88" s="1051"/>
      <c r="AI88" s="1051"/>
      <c r="AJ88" s="1051"/>
      <c r="AK88" s="1056"/>
      <c r="AL88" s="1056"/>
      <c r="AM88" s="1056"/>
      <c r="AN88" s="1056"/>
      <c r="AO88" s="1056"/>
      <c r="AP88" s="1048">
        <v>46793</v>
      </c>
      <c r="AQ88" s="1049"/>
      <c r="AR88" s="1049"/>
      <c r="AS88" s="1049"/>
      <c r="AT88" s="1049"/>
      <c r="AU88" s="1050">
        <v>912</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1011</v>
      </c>
      <c r="CS102" s="1040"/>
      <c r="CT102" s="1040"/>
      <c r="CU102" s="1040"/>
      <c r="CV102" s="1041"/>
      <c r="CW102" s="1039">
        <v>387</v>
      </c>
      <c r="CX102" s="1040"/>
      <c r="CY102" s="1040"/>
      <c r="CZ102" s="1040"/>
      <c r="DA102" s="1041"/>
      <c r="DB102" s="1039" t="s">
        <v>588</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308</v>
      </c>
      <c r="AG109" s="983"/>
      <c r="AH109" s="983"/>
      <c r="AI109" s="983"/>
      <c r="AJ109" s="984"/>
      <c r="AK109" s="985" t="s">
        <v>307</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308</v>
      </c>
      <c r="BW109" s="983"/>
      <c r="BX109" s="983"/>
      <c r="BY109" s="983"/>
      <c r="BZ109" s="984"/>
      <c r="CA109" s="985" t="s">
        <v>307</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308</v>
      </c>
      <c r="DM109" s="983"/>
      <c r="DN109" s="983"/>
      <c r="DO109" s="983"/>
      <c r="DP109" s="984"/>
      <c r="DQ109" s="985" t="s">
        <v>307</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2691104</v>
      </c>
      <c r="AB110" s="976"/>
      <c r="AC110" s="976"/>
      <c r="AD110" s="976"/>
      <c r="AE110" s="977"/>
      <c r="AF110" s="978">
        <v>1793466</v>
      </c>
      <c r="AG110" s="976"/>
      <c r="AH110" s="976"/>
      <c r="AI110" s="976"/>
      <c r="AJ110" s="977"/>
      <c r="AK110" s="978">
        <v>1456573</v>
      </c>
      <c r="AL110" s="976"/>
      <c r="AM110" s="976"/>
      <c r="AN110" s="976"/>
      <c r="AO110" s="977"/>
      <c r="AP110" s="979">
        <v>2.8</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12137075</v>
      </c>
      <c r="BR110" s="923"/>
      <c r="BS110" s="923"/>
      <c r="BT110" s="923"/>
      <c r="BU110" s="923"/>
      <c r="BV110" s="923">
        <v>12698292</v>
      </c>
      <c r="BW110" s="923"/>
      <c r="BX110" s="923"/>
      <c r="BY110" s="923"/>
      <c r="BZ110" s="923"/>
      <c r="CA110" s="923">
        <v>13797025</v>
      </c>
      <c r="CB110" s="923"/>
      <c r="CC110" s="923"/>
      <c r="CD110" s="923"/>
      <c r="CE110" s="923"/>
      <c r="CF110" s="947">
        <v>26.9</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410</v>
      </c>
      <c r="DH110" s="923"/>
      <c r="DI110" s="923"/>
      <c r="DJ110" s="923"/>
      <c r="DK110" s="923"/>
      <c r="DL110" s="923" t="s">
        <v>410</v>
      </c>
      <c r="DM110" s="923"/>
      <c r="DN110" s="923"/>
      <c r="DO110" s="923"/>
      <c r="DP110" s="923"/>
      <c r="DQ110" s="923" t="s">
        <v>436</v>
      </c>
      <c r="DR110" s="923"/>
      <c r="DS110" s="923"/>
      <c r="DT110" s="923"/>
      <c r="DU110" s="923"/>
      <c r="DV110" s="924" t="s">
        <v>130</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410</v>
      </c>
      <c r="AB111" s="1004"/>
      <c r="AC111" s="1004"/>
      <c r="AD111" s="1004"/>
      <c r="AE111" s="1005"/>
      <c r="AF111" s="1006" t="s">
        <v>410</v>
      </c>
      <c r="AG111" s="1004"/>
      <c r="AH111" s="1004"/>
      <c r="AI111" s="1004"/>
      <c r="AJ111" s="1005"/>
      <c r="AK111" s="1006" t="s">
        <v>436</v>
      </c>
      <c r="AL111" s="1004"/>
      <c r="AM111" s="1004"/>
      <c r="AN111" s="1004"/>
      <c r="AO111" s="1005"/>
      <c r="AP111" s="1007" t="s">
        <v>410</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148231</v>
      </c>
      <c r="BR111" s="895"/>
      <c r="BS111" s="895"/>
      <c r="BT111" s="895"/>
      <c r="BU111" s="895"/>
      <c r="BV111" s="895">
        <v>119517</v>
      </c>
      <c r="BW111" s="895"/>
      <c r="BX111" s="895"/>
      <c r="BY111" s="895"/>
      <c r="BZ111" s="895"/>
      <c r="CA111" s="895">
        <v>94928</v>
      </c>
      <c r="CB111" s="895"/>
      <c r="CC111" s="895"/>
      <c r="CD111" s="895"/>
      <c r="CE111" s="895"/>
      <c r="CF111" s="956">
        <v>0.2</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410</v>
      </c>
      <c r="DH111" s="895"/>
      <c r="DI111" s="895"/>
      <c r="DJ111" s="895"/>
      <c r="DK111" s="895"/>
      <c r="DL111" s="895" t="s">
        <v>130</v>
      </c>
      <c r="DM111" s="895"/>
      <c r="DN111" s="895"/>
      <c r="DO111" s="895"/>
      <c r="DP111" s="895"/>
      <c r="DQ111" s="895" t="s">
        <v>436</v>
      </c>
      <c r="DR111" s="895"/>
      <c r="DS111" s="895"/>
      <c r="DT111" s="895"/>
      <c r="DU111" s="895"/>
      <c r="DV111" s="872" t="s">
        <v>130</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62967</v>
      </c>
      <c r="AB112" s="858"/>
      <c r="AC112" s="858"/>
      <c r="AD112" s="858"/>
      <c r="AE112" s="859"/>
      <c r="AF112" s="860">
        <v>66633</v>
      </c>
      <c r="AG112" s="858"/>
      <c r="AH112" s="858"/>
      <c r="AI112" s="858"/>
      <c r="AJ112" s="859"/>
      <c r="AK112" s="860">
        <v>91400</v>
      </c>
      <c r="AL112" s="858"/>
      <c r="AM112" s="858"/>
      <c r="AN112" s="858"/>
      <c r="AO112" s="859"/>
      <c r="AP112" s="905">
        <v>0.2</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2009498</v>
      </c>
      <c r="BR112" s="895"/>
      <c r="BS112" s="895"/>
      <c r="BT112" s="895"/>
      <c r="BU112" s="895"/>
      <c r="BV112" s="895">
        <v>1929747</v>
      </c>
      <c r="BW112" s="895"/>
      <c r="BX112" s="895"/>
      <c r="BY112" s="895"/>
      <c r="BZ112" s="895"/>
      <c r="CA112" s="895">
        <v>1848407</v>
      </c>
      <c r="CB112" s="895"/>
      <c r="CC112" s="895"/>
      <c r="CD112" s="895"/>
      <c r="CE112" s="895"/>
      <c r="CF112" s="956">
        <v>3.6</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410</v>
      </c>
      <c r="DM112" s="895"/>
      <c r="DN112" s="895"/>
      <c r="DO112" s="895"/>
      <c r="DP112" s="895"/>
      <c r="DQ112" s="895" t="s">
        <v>410</v>
      </c>
      <c r="DR112" s="895"/>
      <c r="DS112" s="895"/>
      <c r="DT112" s="895"/>
      <c r="DU112" s="895"/>
      <c r="DV112" s="872" t="s">
        <v>130</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119093</v>
      </c>
      <c r="AB113" s="1004"/>
      <c r="AC113" s="1004"/>
      <c r="AD113" s="1004"/>
      <c r="AE113" s="1005"/>
      <c r="AF113" s="1006">
        <v>119092</v>
      </c>
      <c r="AG113" s="1004"/>
      <c r="AH113" s="1004"/>
      <c r="AI113" s="1004"/>
      <c r="AJ113" s="1005"/>
      <c r="AK113" s="1006">
        <v>119092</v>
      </c>
      <c r="AL113" s="1004"/>
      <c r="AM113" s="1004"/>
      <c r="AN113" s="1004"/>
      <c r="AO113" s="1005"/>
      <c r="AP113" s="1007">
        <v>0.2</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800959</v>
      </c>
      <c r="BR113" s="895"/>
      <c r="BS113" s="895"/>
      <c r="BT113" s="895"/>
      <c r="BU113" s="895"/>
      <c r="BV113" s="895">
        <v>942069</v>
      </c>
      <c r="BW113" s="895"/>
      <c r="BX113" s="895"/>
      <c r="BY113" s="895"/>
      <c r="BZ113" s="895"/>
      <c r="CA113" s="895">
        <v>911855</v>
      </c>
      <c r="CB113" s="895"/>
      <c r="CC113" s="895"/>
      <c r="CD113" s="895"/>
      <c r="CE113" s="895"/>
      <c r="CF113" s="956">
        <v>1.8</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447</v>
      </c>
      <c r="DH113" s="858"/>
      <c r="DI113" s="858"/>
      <c r="DJ113" s="858"/>
      <c r="DK113" s="859"/>
      <c r="DL113" s="860" t="s">
        <v>410</v>
      </c>
      <c r="DM113" s="858"/>
      <c r="DN113" s="858"/>
      <c r="DO113" s="858"/>
      <c r="DP113" s="859"/>
      <c r="DQ113" s="860" t="s">
        <v>410</v>
      </c>
      <c r="DR113" s="858"/>
      <c r="DS113" s="858"/>
      <c r="DT113" s="858"/>
      <c r="DU113" s="859"/>
      <c r="DV113" s="905" t="s">
        <v>130</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77899</v>
      </c>
      <c r="AB114" s="858"/>
      <c r="AC114" s="858"/>
      <c r="AD114" s="858"/>
      <c r="AE114" s="859"/>
      <c r="AF114" s="860">
        <v>68478</v>
      </c>
      <c r="AG114" s="858"/>
      <c r="AH114" s="858"/>
      <c r="AI114" s="858"/>
      <c r="AJ114" s="859"/>
      <c r="AK114" s="860">
        <v>73986</v>
      </c>
      <c r="AL114" s="858"/>
      <c r="AM114" s="858"/>
      <c r="AN114" s="858"/>
      <c r="AO114" s="859"/>
      <c r="AP114" s="905">
        <v>0.1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10519736</v>
      </c>
      <c r="BR114" s="895"/>
      <c r="BS114" s="895"/>
      <c r="BT114" s="895"/>
      <c r="BU114" s="895"/>
      <c r="BV114" s="895">
        <v>10172707</v>
      </c>
      <c r="BW114" s="895"/>
      <c r="BX114" s="895"/>
      <c r="BY114" s="895"/>
      <c r="BZ114" s="895"/>
      <c r="CA114" s="895">
        <v>10648368</v>
      </c>
      <c r="CB114" s="895"/>
      <c r="CC114" s="895"/>
      <c r="CD114" s="895"/>
      <c r="CE114" s="895"/>
      <c r="CF114" s="956">
        <v>20.8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436</v>
      </c>
      <c r="DM114" s="858"/>
      <c r="DN114" s="858"/>
      <c r="DO114" s="858"/>
      <c r="DP114" s="859"/>
      <c r="DQ114" s="860" t="s">
        <v>447</v>
      </c>
      <c r="DR114" s="858"/>
      <c r="DS114" s="858"/>
      <c r="DT114" s="858"/>
      <c r="DU114" s="859"/>
      <c r="DV114" s="905" t="s">
        <v>410</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33964</v>
      </c>
      <c r="AB115" s="1004"/>
      <c r="AC115" s="1004"/>
      <c r="AD115" s="1004"/>
      <c r="AE115" s="1005"/>
      <c r="AF115" s="1006">
        <v>28760</v>
      </c>
      <c r="AG115" s="1004"/>
      <c r="AH115" s="1004"/>
      <c r="AI115" s="1004"/>
      <c r="AJ115" s="1005"/>
      <c r="AK115" s="1006">
        <v>17548</v>
      </c>
      <c r="AL115" s="1004"/>
      <c r="AM115" s="1004"/>
      <c r="AN115" s="1004"/>
      <c r="AO115" s="1005"/>
      <c r="AP115" s="1007">
        <v>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410</v>
      </c>
      <c r="BW115" s="895"/>
      <c r="BX115" s="895"/>
      <c r="BY115" s="895"/>
      <c r="BZ115" s="895"/>
      <c r="CA115" s="895" t="s">
        <v>130</v>
      </c>
      <c r="CB115" s="895"/>
      <c r="CC115" s="895"/>
      <c r="CD115" s="895"/>
      <c r="CE115" s="895"/>
      <c r="CF115" s="956" t="s">
        <v>410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130</v>
      </c>
      <c r="DM115" s="858"/>
      <c r="DN115" s="858"/>
      <c r="DO115" s="858"/>
      <c r="DP115" s="859"/>
      <c r="DQ115" s="860" t="s">
        <v>410</v>
      </c>
      <c r="DR115" s="858"/>
      <c r="DS115" s="858"/>
      <c r="DT115" s="858"/>
      <c r="DU115" s="859"/>
      <c r="DV115" s="905" t="s">
        <v>130</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410</v>
      </c>
      <c r="AB116" s="858"/>
      <c r="AC116" s="858"/>
      <c r="AD116" s="858"/>
      <c r="AE116" s="859"/>
      <c r="AF116" s="860" t="s">
        <v>436</v>
      </c>
      <c r="AG116" s="858"/>
      <c r="AH116" s="858"/>
      <c r="AI116" s="858"/>
      <c r="AJ116" s="859"/>
      <c r="AK116" s="860" t="s">
        <v>436</v>
      </c>
      <c r="AL116" s="858"/>
      <c r="AM116" s="858"/>
      <c r="AN116" s="858"/>
      <c r="AO116" s="859"/>
      <c r="AP116" s="905" t="s">
        <v>130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436</v>
      </c>
      <c r="BW116" s="895"/>
      <c r="BX116" s="895"/>
      <c r="BY116" s="895"/>
      <c r="BZ116" s="895"/>
      <c r="CA116" s="895" t="s">
        <v>130</v>
      </c>
      <c r="CB116" s="895"/>
      <c r="CC116" s="895"/>
      <c r="CD116" s="895"/>
      <c r="CE116" s="895"/>
      <c r="CF116" s="956" t="s">
        <v>410</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410</v>
      </c>
      <c r="DR116" s="858"/>
      <c r="DS116" s="858"/>
      <c r="DT116" s="858"/>
      <c r="DU116" s="859"/>
      <c r="DV116" s="905" t="s">
        <v>410</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2985027</v>
      </c>
      <c r="AB117" s="990"/>
      <c r="AC117" s="990"/>
      <c r="AD117" s="990"/>
      <c r="AE117" s="991"/>
      <c r="AF117" s="992">
        <v>2076429</v>
      </c>
      <c r="AG117" s="990"/>
      <c r="AH117" s="990"/>
      <c r="AI117" s="990"/>
      <c r="AJ117" s="991"/>
      <c r="AK117" s="992">
        <v>1758599</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410</v>
      </c>
      <c r="BR117" s="895"/>
      <c r="BS117" s="895"/>
      <c r="BT117" s="895"/>
      <c r="BU117" s="895"/>
      <c r="BV117" s="895" t="s">
        <v>410</v>
      </c>
      <c r="BW117" s="895"/>
      <c r="BX117" s="895"/>
      <c r="BY117" s="895"/>
      <c r="BZ117" s="895"/>
      <c r="CA117" s="895" t="s">
        <v>436</v>
      </c>
      <c r="CB117" s="895"/>
      <c r="CC117" s="895"/>
      <c r="CD117" s="895"/>
      <c r="CE117" s="895"/>
      <c r="CF117" s="956" t="s">
        <v>130</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410</v>
      </c>
      <c r="DR117" s="858"/>
      <c r="DS117" s="858"/>
      <c r="DT117" s="858"/>
      <c r="DU117" s="859"/>
      <c r="DV117" s="905" t="s">
        <v>130</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308</v>
      </c>
      <c r="AG118" s="983"/>
      <c r="AH118" s="983"/>
      <c r="AI118" s="983"/>
      <c r="AJ118" s="984"/>
      <c r="AK118" s="985" t="s">
        <v>307</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410</v>
      </c>
      <c r="CB118" s="926"/>
      <c r="CC118" s="926"/>
      <c r="CD118" s="926"/>
      <c r="CE118" s="926"/>
      <c r="CF118" s="956" t="s">
        <v>130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410</v>
      </c>
      <c r="DH118" s="858"/>
      <c r="DI118" s="858"/>
      <c r="DJ118" s="858"/>
      <c r="DK118" s="859"/>
      <c r="DL118" s="860" t="s">
        <v>436</v>
      </c>
      <c r="DM118" s="858"/>
      <c r="DN118" s="858"/>
      <c r="DO118" s="858"/>
      <c r="DP118" s="859"/>
      <c r="DQ118" s="860" t="s">
        <v>410</v>
      </c>
      <c r="DR118" s="858"/>
      <c r="DS118" s="858"/>
      <c r="DT118" s="858"/>
      <c r="DU118" s="859"/>
      <c r="DV118" s="905" t="s">
        <v>130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410</v>
      </c>
      <c r="AB119" s="976"/>
      <c r="AC119" s="976"/>
      <c r="AD119" s="976"/>
      <c r="AE119" s="977"/>
      <c r="AF119" s="978" t="s">
        <v>410</v>
      </c>
      <c r="AG119" s="976"/>
      <c r="AH119" s="976"/>
      <c r="AI119" s="976"/>
      <c r="AJ119" s="977"/>
      <c r="AK119" s="978" t="s">
        <v>130</v>
      </c>
      <c r="AL119" s="976"/>
      <c r="AM119" s="976"/>
      <c r="AN119" s="976"/>
      <c r="AO119" s="977"/>
      <c r="AP119" s="979" t="s">
        <v>410</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25615499</v>
      </c>
      <c r="BR119" s="926"/>
      <c r="BS119" s="926"/>
      <c r="BT119" s="926"/>
      <c r="BU119" s="926"/>
      <c r="BV119" s="926">
        <v>25862332</v>
      </c>
      <c r="BW119" s="926"/>
      <c r="BX119" s="926"/>
      <c r="BY119" s="926"/>
      <c r="BZ119" s="926"/>
      <c r="CA119" s="926">
        <v>27300583</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148231</v>
      </c>
      <c r="DH119" s="841"/>
      <c r="DI119" s="841"/>
      <c r="DJ119" s="841"/>
      <c r="DK119" s="842"/>
      <c r="DL119" s="843">
        <v>119517</v>
      </c>
      <c r="DM119" s="841"/>
      <c r="DN119" s="841"/>
      <c r="DO119" s="841"/>
      <c r="DP119" s="842"/>
      <c r="DQ119" s="843">
        <v>94928</v>
      </c>
      <c r="DR119" s="841"/>
      <c r="DS119" s="841"/>
      <c r="DT119" s="841"/>
      <c r="DU119" s="842"/>
      <c r="DV119" s="929">
        <v>0.2</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410</v>
      </c>
      <c r="AB120" s="858"/>
      <c r="AC120" s="858"/>
      <c r="AD120" s="858"/>
      <c r="AE120" s="859"/>
      <c r="AF120" s="860" t="s">
        <v>130</v>
      </c>
      <c r="AG120" s="858"/>
      <c r="AH120" s="858"/>
      <c r="AI120" s="858"/>
      <c r="AJ120" s="859"/>
      <c r="AK120" s="860" t="s">
        <v>410</v>
      </c>
      <c r="AL120" s="858"/>
      <c r="AM120" s="858"/>
      <c r="AN120" s="858"/>
      <c r="AO120" s="859"/>
      <c r="AP120" s="905" t="s">
        <v>410</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44086419</v>
      </c>
      <c r="BR120" s="923"/>
      <c r="BS120" s="923"/>
      <c r="BT120" s="923"/>
      <c r="BU120" s="923"/>
      <c r="BV120" s="923">
        <v>46044068</v>
      </c>
      <c r="BW120" s="923"/>
      <c r="BX120" s="923"/>
      <c r="BY120" s="923"/>
      <c r="BZ120" s="923"/>
      <c r="CA120" s="923">
        <v>48771597</v>
      </c>
      <c r="CB120" s="923"/>
      <c r="CC120" s="923"/>
      <c r="CD120" s="923"/>
      <c r="CE120" s="923"/>
      <c r="CF120" s="947">
        <v>95.3</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2009498</v>
      </c>
      <c r="DH120" s="923"/>
      <c r="DI120" s="923"/>
      <c r="DJ120" s="923"/>
      <c r="DK120" s="923"/>
      <c r="DL120" s="923">
        <v>1929747</v>
      </c>
      <c r="DM120" s="923"/>
      <c r="DN120" s="923"/>
      <c r="DO120" s="923"/>
      <c r="DP120" s="923"/>
      <c r="DQ120" s="923">
        <v>1848407</v>
      </c>
      <c r="DR120" s="923"/>
      <c r="DS120" s="923"/>
      <c r="DT120" s="923"/>
      <c r="DU120" s="923"/>
      <c r="DV120" s="924">
        <v>3.6</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410</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643344</v>
      </c>
      <c r="BR121" s="895"/>
      <c r="BS121" s="895"/>
      <c r="BT121" s="895"/>
      <c r="BU121" s="895"/>
      <c r="BV121" s="895">
        <v>617786</v>
      </c>
      <c r="BW121" s="895"/>
      <c r="BX121" s="895"/>
      <c r="BY121" s="895"/>
      <c r="BZ121" s="895"/>
      <c r="CA121" s="895">
        <v>591143</v>
      </c>
      <c r="CB121" s="895"/>
      <c r="CC121" s="895"/>
      <c r="CD121" s="895"/>
      <c r="CE121" s="895"/>
      <c r="CF121" s="956">
        <v>1.2</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t="s">
        <v>130</v>
      </c>
      <c r="DH121" s="895"/>
      <c r="DI121" s="895"/>
      <c r="DJ121" s="895"/>
      <c r="DK121" s="895"/>
      <c r="DL121" s="895" t="s">
        <v>130</v>
      </c>
      <c r="DM121" s="895"/>
      <c r="DN121" s="895"/>
      <c r="DO121" s="895"/>
      <c r="DP121" s="895"/>
      <c r="DQ121" s="895" t="s">
        <v>447</v>
      </c>
      <c r="DR121" s="895"/>
      <c r="DS121" s="895"/>
      <c r="DT121" s="895"/>
      <c r="DU121" s="895"/>
      <c r="DV121" s="872" t="s">
        <v>410</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410</v>
      </c>
      <c r="AB122" s="858"/>
      <c r="AC122" s="858"/>
      <c r="AD122" s="858"/>
      <c r="AE122" s="859"/>
      <c r="AF122" s="860" t="s">
        <v>410</v>
      </c>
      <c r="AG122" s="858"/>
      <c r="AH122" s="858"/>
      <c r="AI122" s="858"/>
      <c r="AJ122" s="859"/>
      <c r="AK122" s="860" t="s">
        <v>410</v>
      </c>
      <c r="AL122" s="858"/>
      <c r="AM122" s="858"/>
      <c r="AN122" s="858"/>
      <c r="AO122" s="859"/>
      <c r="AP122" s="905" t="s">
        <v>436</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32183186</v>
      </c>
      <c r="BR122" s="926"/>
      <c r="BS122" s="926"/>
      <c r="BT122" s="926"/>
      <c r="BU122" s="926"/>
      <c r="BV122" s="926">
        <v>29783859</v>
      </c>
      <c r="BW122" s="926"/>
      <c r="BX122" s="926"/>
      <c r="BY122" s="926"/>
      <c r="BZ122" s="926"/>
      <c r="CA122" s="926">
        <v>27395840</v>
      </c>
      <c r="CB122" s="926"/>
      <c r="CC122" s="926"/>
      <c r="CD122" s="926"/>
      <c r="CE122" s="926"/>
      <c r="CF122" s="927">
        <v>53.5</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410</v>
      </c>
      <c r="DM122" s="895"/>
      <c r="DN122" s="895"/>
      <c r="DO122" s="895"/>
      <c r="DP122" s="895"/>
      <c r="DQ122" s="895" t="s">
        <v>410</v>
      </c>
      <c r="DR122" s="895"/>
      <c r="DS122" s="895"/>
      <c r="DT122" s="895"/>
      <c r="DU122" s="895"/>
      <c r="DV122" s="872" t="s">
        <v>410</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410</v>
      </c>
      <c r="AB123" s="858"/>
      <c r="AC123" s="858"/>
      <c r="AD123" s="858"/>
      <c r="AE123" s="859"/>
      <c r="AF123" s="860" t="s">
        <v>447</v>
      </c>
      <c r="AG123" s="858"/>
      <c r="AH123" s="858"/>
      <c r="AI123" s="858"/>
      <c r="AJ123" s="859"/>
      <c r="AK123" s="860" t="s">
        <v>436</v>
      </c>
      <c r="AL123" s="858"/>
      <c r="AM123" s="858"/>
      <c r="AN123" s="858"/>
      <c r="AO123" s="859"/>
      <c r="AP123" s="905" t="s">
        <v>410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472</v>
      </c>
      <c r="BP123" s="959"/>
      <c r="BQ123" s="913">
        <v>76912949</v>
      </c>
      <c r="BR123" s="914"/>
      <c r="BS123" s="914"/>
      <c r="BT123" s="914"/>
      <c r="BU123" s="914"/>
      <c r="BV123" s="914">
        <v>76445713</v>
      </c>
      <c r="BW123" s="914"/>
      <c r="BX123" s="914"/>
      <c r="BY123" s="914"/>
      <c r="BZ123" s="914"/>
      <c r="CA123" s="914">
        <v>76758580</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436</v>
      </c>
      <c r="DH123" s="858"/>
      <c r="DI123" s="858"/>
      <c r="DJ123" s="858"/>
      <c r="DK123" s="859"/>
      <c r="DL123" s="860" t="s">
        <v>410</v>
      </c>
      <c r="DM123" s="858"/>
      <c r="DN123" s="858"/>
      <c r="DO123" s="858"/>
      <c r="DP123" s="859"/>
      <c r="DQ123" s="860" t="s">
        <v>130</v>
      </c>
      <c r="DR123" s="858"/>
      <c r="DS123" s="858"/>
      <c r="DT123" s="858"/>
      <c r="DU123" s="859"/>
      <c r="DV123" s="905" t="s">
        <v>130</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436</v>
      </c>
      <c r="AB124" s="858"/>
      <c r="AC124" s="858"/>
      <c r="AD124" s="858"/>
      <c r="AE124" s="859"/>
      <c r="AF124" s="860" t="s">
        <v>410</v>
      </c>
      <c r="AG124" s="858"/>
      <c r="AH124" s="858"/>
      <c r="AI124" s="858"/>
      <c r="AJ124" s="859"/>
      <c r="AK124" s="860" t="s">
        <v>436</v>
      </c>
      <c r="AL124" s="858"/>
      <c r="AM124" s="858"/>
      <c r="AN124" s="858"/>
      <c r="AO124" s="859"/>
      <c r="AP124" s="905" t="s">
        <v>130</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436</v>
      </c>
      <c r="BR124" s="912"/>
      <c r="BS124" s="912"/>
      <c r="BT124" s="912"/>
      <c r="BU124" s="912"/>
      <c r="BV124" s="912" t="s">
        <v>447</v>
      </c>
      <c r="BW124" s="912"/>
      <c r="BX124" s="912"/>
      <c r="BY124" s="912"/>
      <c r="BZ124" s="912"/>
      <c r="CA124" s="912" t="s">
        <v>410</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410</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410</v>
      </c>
      <c r="AB125" s="858"/>
      <c r="AC125" s="858"/>
      <c r="AD125" s="858"/>
      <c r="AE125" s="859"/>
      <c r="AF125" s="860" t="s">
        <v>410</v>
      </c>
      <c r="AG125" s="858"/>
      <c r="AH125" s="858"/>
      <c r="AI125" s="858"/>
      <c r="AJ125" s="859"/>
      <c r="AK125" s="860" t="s">
        <v>410</v>
      </c>
      <c r="AL125" s="858"/>
      <c r="AM125" s="858"/>
      <c r="AN125" s="858"/>
      <c r="AO125" s="859"/>
      <c r="AP125" s="905" t="s">
        <v>410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410</v>
      </c>
      <c r="DH125" s="923"/>
      <c r="DI125" s="923"/>
      <c r="DJ125" s="923"/>
      <c r="DK125" s="923"/>
      <c r="DL125" s="923" t="s">
        <v>436</v>
      </c>
      <c r="DM125" s="923"/>
      <c r="DN125" s="923"/>
      <c r="DO125" s="923"/>
      <c r="DP125" s="923"/>
      <c r="DQ125" s="923" t="s">
        <v>410</v>
      </c>
      <c r="DR125" s="923"/>
      <c r="DS125" s="923"/>
      <c r="DT125" s="923"/>
      <c r="DU125" s="923"/>
      <c r="DV125" s="924" t="s">
        <v>130</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33964</v>
      </c>
      <c r="AB126" s="858"/>
      <c r="AC126" s="858"/>
      <c r="AD126" s="858"/>
      <c r="AE126" s="859"/>
      <c r="AF126" s="860">
        <v>28714</v>
      </c>
      <c r="AG126" s="858"/>
      <c r="AH126" s="858"/>
      <c r="AI126" s="858"/>
      <c r="AJ126" s="859"/>
      <c r="AK126" s="860">
        <v>17464</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410</v>
      </c>
      <c r="DH126" s="895"/>
      <c r="DI126" s="895"/>
      <c r="DJ126" s="895"/>
      <c r="DK126" s="895"/>
      <c r="DL126" s="895" t="s">
        <v>130</v>
      </c>
      <c r="DM126" s="895"/>
      <c r="DN126" s="895"/>
      <c r="DO126" s="895"/>
      <c r="DP126" s="895"/>
      <c r="DQ126" s="895" t="s">
        <v>410</v>
      </c>
      <c r="DR126" s="895"/>
      <c r="DS126" s="895"/>
      <c r="DT126" s="895"/>
      <c r="DU126" s="895"/>
      <c r="DV126" s="872" t="s">
        <v>410</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410</v>
      </c>
      <c r="AB127" s="858"/>
      <c r="AC127" s="858"/>
      <c r="AD127" s="858"/>
      <c r="AE127" s="859"/>
      <c r="AF127" s="860">
        <v>46</v>
      </c>
      <c r="AG127" s="858"/>
      <c r="AH127" s="858"/>
      <c r="AI127" s="858"/>
      <c r="AJ127" s="859"/>
      <c r="AK127" s="860">
        <v>84</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410</v>
      </c>
      <c r="DR127" s="895"/>
      <c r="DS127" s="895"/>
      <c r="DT127" s="895"/>
      <c r="DU127" s="895"/>
      <c r="DV127" s="872" t="s">
        <v>410</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37398</v>
      </c>
      <c r="AB128" s="879"/>
      <c r="AC128" s="879"/>
      <c r="AD128" s="879"/>
      <c r="AE128" s="880"/>
      <c r="AF128" s="881">
        <v>38023</v>
      </c>
      <c r="AG128" s="879"/>
      <c r="AH128" s="879"/>
      <c r="AI128" s="879"/>
      <c r="AJ128" s="880"/>
      <c r="AK128" s="881">
        <v>38649</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436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447</v>
      </c>
      <c r="DH128" s="869"/>
      <c r="DI128" s="869"/>
      <c r="DJ128" s="869"/>
      <c r="DK128" s="869"/>
      <c r="DL128" s="869" t="s">
        <v>410</v>
      </c>
      <c r="DM128" s="869"/>
      <c r="DN128" s="869"/>
      <c r="DO128" s="869"/>
      <c r="DP128" s="869"/>
      <c r="DQ128" s="869" t="s">
        <v>410</v>
      </c>
      <c r="DR128" s="869"/>
      <c r="DS128" s="869"/>
      <c r="DT128" s="869"/>
      <c r="DU128" s="869"/>
      <c r="DV128" s="870" t="s">
        <v>447</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54669846</v>
      </c>
      <c r="AB129" s="858"/>
      <c r="AC129" s="858"/>
      <c r="AD129" s="858"/>
      <c r="AE129" s="859"/>
      <c r="AF129" s="860">
        <v>53914092</v>
      </c>
      <c r="AG129" s="858"/>
      <c r="AH129" s="858"/>
      <c r="AI129" s="858"/>
      <c r="AJ129" s="859"/>
      <c r="AK129" s="860">
        <v>54234488</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410</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3476472</v>
      </c>
      <c r="AB130" s="858"/>
      <c r="AC130" s="858"/>
      <c r="AD130" s="858"/>
      <c r="AE130" s="859"/>
      <c r="AF130" s="860">
        <v>3186268</v>
      </c>
      <c r="AG130" s="858"/>
      <c r="AH130" s="858"/>
      <c r="AI130" s="858"/>
      <c r="AJ130" s="859"/>
      <c r="AK130" s="860">
        <v>3031736</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51193374</v>
      </c>
      <c r="AB131" s="841"/>
      <c r="AC131" s="841"/>
      <c r="AD131" s="841"/>
      <c r="AE131" s="842"/>
      <c r="AF131" s="843">
        <v>50727824</v>
      </c>
      <c r="AG131" s="841"/>
      <c r="AH131" s="841"/>
      <c r="AI131" s="841"/>
      <c r="AJ131" s="842"/>
      <c r="AK131" s="843">
        <v>51202752</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t="s">
        <v>410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-1.0330308239999999</v>
      </c>
      <c r="AB132" s="821"/>
      <c r="AC132" s="821"/>
      <c r="AD132" s="821"/>
      <c r="AE132" s="822"/>
      <c r="AF132" s="823">
        <v>-2.262785804</v>
      </c>
      <c r="AG132" s="821"/>
      <c r="AH132" s="821"/>
      <c r="AI132" s="821"/>
      <c r="AJ132" s="822"/>
      <c r="AK132" s="823">
        <v>-2.561944327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-0.3</v>
      </c>
      <c r="AB133" s="800"/>
      <c r="AC133" s="800"/>
      <c r="AD133" s="800"/>
      <c r="AE133" s="801"/>
      <c r="AF133" s="799">
        <v>-1</v>
      </c>
      <c r="AG133" s="800"/>
      <c r="AH133" s="800"/>
      <c r="AI133" s="800"/>
      <c r="AJ133" s="801"/>
      <c r="AK133" s="799">
        <v>-1.9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Ckmkx67R0mQdjFKbG/QhBKsOPvR+f0Ho9dbgEDEJlV5Hm3bZoCI/++PN8oIHNI6X+++a1/XsTna0Y3cLCM96g==" saltValue="osIORk+vMLL+PN3+rr3+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R94" sqref="AR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BALGBs/cZk9q4iLV+7jH1ZvAopMosiKwtSFKV6I8/13eYiZ++Roi8IQpuOaOZvR6aHTLmBlfUzjMR+w2x47Jg==" saltValue="BycTO7CfcwOUewJdBypv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jfEiNR7i8+5Y0dp/7t2dIx/6xjpNdnr6gPQDUEfGs5xgxM9fa2srleVX/wlXqWvBYo0fXsRKnA19EoiLIPRPQ==" saltValue="kPcPBRsRCy6pr9SKz3B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7" t="s">
        <v>507</v>
      </c>
      <c r="AL9" s="1238"/>
      <c r="AM9" s="1238"/>
      <c r="AN9" s="1239"/>
      <c r="AO9" s="312">
        <v>16081314</v>
      </c>
      <c r="AP9" s="312">
        <v>80692</v>
      </c>
      <c r="AQ9" s="313">
        <v>61998</v>
      </c>
      <c r="AR9" s="314">
        <v>30.2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7" t="s">
        <v>508</v>
      </c>
      <c r="AL10" s="1238"/>
      <c r="AM10" s="1238"/>
      <c r="AN10" s="1239"/>
      <c r="AO10" s="315">
        <v>131365</v>
      </c>
      <c r="AP10" s="315">
        <v>659</v>
      </c>
      <c r="AQ10" s="316">
        <v>1020</v>
      </c>
      <c r="AR10" s="317">
        <v>-35.4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7" t="s">
        <v>509</v>
      </c>
      <c r="AL11" s="1238"/>
      <c r="AM11" s="1238"/>
      <c r="AN11" s="1239"/>
      <c r="AO11" s="315">
        <v>243486</v>
      </c>
      <c r="AP11" s="315">
        <v>1222</v>
      </c>
      <c r="AQ11" s="316">
        <v>850</v>
      </c>
      <c r="AR11" s="317">
        <v>43.8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7" t="s">
        <v>510</v>
      </c>
      <c r="AL12" s="1238"/>
      <c r="AM12" s="1238"/>
      <c r="AN12" s="1239"/>
      <c r="AO12" s="315" t="s">
        <v>511</v>
      </c>
      <c r="AP12" s="315" t="s">
        <v>511</v>
      </c>
      <c r="AQ12" s="316" t="s">
        <v>511</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7" t="s">
        <v>512</v>
      </c>
      <c r="AL13" s="1238"/>
      <c r="AM13" s="1238"/>
      <c r="AN13" s="1239"/>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7" t="s">
        <v>513</v>
      </c>
      <c r="AL14" s="1238"/>
      <c r="AM14" s="1238"/>
      <c r="AN14" s="1239"/>
      <c r="AO14" s="315">
        <v>686011</v>
      </c>
      <c r="AP14" s="315">
        <v>3442</v>
      </c>
      <c r="AQ14" s="316">
        <v>2258</v>
      </c>
      <c r="AR14" s="317">
        <v>52.4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7" t="s">
        <v>514</v>
      </c>
      <c r="AL15" s="1238"/>
      <c r="AM15" s="1238"/>
      <c r="AN15" s="1239"/>
      <c r="AO15" s="315">
        <v>321482</v>
      </c>
      <c r="AP15" s="315">
        <v>1613</v>
      </c>
      <c r="AQ15" s="316">
        <v>1453</v>
      </c>
      <c r="AR15" s="317">
        <v>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0" t="s">
        <v>515</v>
      </c>
      <c r="AL16" s="1241"/>
      <c r="AM16" s="1241"/>
      <c r="AN16" s="1242"/>
      <c r="AO16" s="315">
        <v>-689964</v>
      </c>
      <c r="AP16" s="315">
        <v>-3462</v>
      </c>
      <c r="AQ16" s="316">
        <v>-4880</v>
      </c>
      <c r="AR16" s="317">
        <v>-29.1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0" t="s">
        <v>189</v>
      </c>
      <c r="AL17" s="1241"/>
      <c r="AM17" s="1241"/>
      <c r="AN17" s="1242"/>
      <c r="AO17" s="315">
        <v>16773694</v>
      </c>
      <c r="AP17" s="315">
        <v>84166</v>
      </c>
      <c r="AQ17" s="316">
        <v>62699</v>
      </c>
      <c r="AR17" s="317">
        <v>34.200000000000003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4" t="s">
        <v>520</v>
      </c>
      <c r="AL21" s="1235"/>
      <c r="AM21" s="1235"/>
      <c r="AN21" s="1236"/>
      <c r="AO21" s="327">
        <v>8.7200000000000006</v>
      </c>
      <c r="AP21" s="328">
        <v>6.23</v>
      </c>
      <c r="AQ21" s="329">
        <v>2.4900000000000002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4" t="s">
        <v>521</v>
      </c>
      <c r="AL22" s="1235"/>
      <c r="AM22" s="1235"/>
      <c r="AN22" s="1236"/>
      <c r="AO22" s="332">
        <v>99.2</v>
      </c>
      <c r="AP22" s="333">
        <v>99.8</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525</v>
      </c>
      <c r="AL32" s="1226"/>
      <c r="AM32" s="1226"/>
      <c r="AN32" s="1227"/>
      <c r="AO32" s="342">
        <v>1456573</v>
      </c>
      <c r="AP32" s="342">
        <v>7309</v>
      </c>
      <c r="AQ32" s="343">
        <v>5507</v>
      </c>
      <c r="AR32" s="344">
        <v>32.700000000000003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526</v>
      </c>
      <c r="AL33" s="1226"/>
      <c r="AM33" s="1226"/>
      <c r="AN33" s="122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527</v>
      </c>
      <c r="AL34" s="1226"/>
      <c r="AM34" s="1226"/>
      <c r="AN34" s="1227"/>
      <c r="AO34" s="342">
        <v>91400</v>
      </c>
      <c r="AP34" s="342">
        <v>459</v>
      </c>
      <c r="AQ34" s="343">
        <v>284</v>
      </c>
      <c r="AR34" s="344">
        <v>61.6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528</v>
      </c>
      <c r="AL35" s="1226"/>
      <c r="AM35" s="1226"/>
      <c r="AN35" s="1227"/>
      <c r="AO35" s="342">
        <v>119092</v>
      </c>
      <c r="AP35" s="342">
        <v>598</v>
      </c>
      <c r="AQ35" s="343">
        <v>33</v>
      </c>
      <c r="AR35" s="344">
        <v>1712.1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529</v>
      </c>
      <c r="AL36" s="1226"/>
      <c r="AM36" s="1226"/>
      <c r="AN36" s="1227"/>
      <c r="AO36" s="342">
        <v>73986</v>
      </c>
      <c r="AP36" s="342">
        <v>371</v>
      </c>
      <c r="AQ36" s="343">
        <v>298</v>
      </c>
      <c r="AR36" s="344">
        <v>24.5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530</v>
      </c>
      <c r="AL37" s="1226"/>
      <c r="AM37" s="1226"/>
      <c r="AN37" s="1227"/>
      <c r="AO37" s="342">
        <v>17548</v>
      </c>
      <c r="AP37" s="342">
        <v>88</v>
      </c>
      <c r="AQ37" s="343">
        <v>1746</v>
      </c>
      <c r="AR37" s="344">
        <v>-95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531</v>
      </c>
      <c r="AL38" s="1229"/>
      <c r="AM38" s="1229"/>
      <c r="AN38" s="1230"/>
      <c r="AO38" s="345" t="s">
        <v>511</v>
      </c>
      <c r="AP38" s="345" t="s">
        <v>511</v>
      </c>
      <c r="AQ38" s="346" t="s">
        <v>511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532</v>
      </c>
      <c r="AL39" s="1229"/>
      <c r="AM39" s="1229"/>
      <c r="AN39" s="1230"/>
      <c r="AO39" s="342">
        <v>-38649</v>
      </c>
      <c r="AP39" s="342">
        <v>-194</v>
      </c>
      <c r="AQ39" s="343">
        <v>-16</v>
      </c>
      <c r="AR39" s="344">
        <v>1112.5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533</v>
      </c>
      <c r="AL40" s="1226"/>
      <c r="AM40" s="1226"/>
      <c r="AN40" s="1227"/>
      <c r="AO40" s="342">
        <v>-3031736</v>
      </c>
      <c r="AP40" s="342">
        <v>-15213</v>
      </c>
      <c r="AQ40" s="343">
        <v>-16103</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302</v>
      </c>
      <c r="AL41" s="1232"/>
      <c r="AM41" s="1232"/>
      <c r="AN41" s="1233"/>
      <c r="AO41" s="342">
        <v>-1311786</v>
      </c>
      <c r="AP41" s="342">
        <v>-6582</v>
      </c>
      <c r="AQ41" s="343">
        <v>-8251</v>
      </c>
      <c r="AR41" s="344">
        <v>-20.2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8197103</v>
      </c>
      <c r="AN51" s="364">
        <v>43189</v>
      </c>
      <c r="AO51" s="365">
        <v>42.6</v>
      </c>
      <c r="AP51" s="366">
        <v>47064</v>
      </c>
      <c r="AQ51" s="367">
        <v>27.7</v>
      </c>
      <c r="AR51" s="368">
        <v>14.9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6627252</v>
      </c>
      <c r="AN52" s="372">
        <v>34918</v>
      </c>
      <c r="AO52" s="373">
        <v>69.3</v>
      </c>
      <c r="AP52" s="374">
        <v>32508</v>
      </c>
      <c r="AQ52" s="375">
        <v>35.5</v>
      </c>
      <c r="AR52" s="376">
        <v>33.799999999999997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6211301</v>
      </c>
      <c r="AN53" s="364">
        <v>32393</v>
      </c>
      <c r="AO53" s="365">
        <v>-25</v>
      </c>
      <c r="AP53" s="366">
        <v>43773</v>
      </c>
      <c r="AQ53" s="367">
        <v>-7</v>
      </c>
      <c r="AR53" s="368">
        <v>-18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4670734</v>
      </c>
      <c r="AN54" s="372">
        <v>24359</v>
      </c>
      <c r="AO54" s="373">
        <v>-30.2</v>
      </c>
      <c r="AP54" s="374">
        <v>30346</v>
      </c>
      <c r="AQ54" s="375">
        <v>-6.7</v>
      </c>
      <c r="AR54" s="376">
        <v>-23.5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6978669</v>
      </c>
      <c r="AN55" s="364">
        <v>36006</v>
      </c>
      <c r="AO55" s="365">
        <v>11.2</v>
      </c>
      <c r="AP55" s="366">
        <v>51565</v>
      </c>
      <c r="AQ55" s="367">
        <v>17.8</v>
      </c>
      <c r="AR55" s="368">
        <v>-6.6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6187986</v>
      </c>
      <c r="AN56" s="372">
        <v>31926</v>
      </c>
      <c r="AO56" s="373">
        <v>31.1</v>
      </c>
      <c r="AP56" s="374">
        <v>35359</v>
      </c>
      <c r="AQ56" s="375">
        <v>16.5</v>
      </c>
      <c r="AR56" s="376">
        <v>14.6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9989351</v>
      </c>
      <c r="AN57" s="364">
        <v>50931</v>
      </c>
      <c r="AO57" s="365">
        <v>41.5</v>
      </c>
      <c r="AP57" s="366">
        <v>46686</v>
      </c>
      <c r="AQ57" s="367">
        <v>-9.5</v>
      </c>
      <c r="AR57" s="368">
        <v>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7659103</v>
      </c>
      <c r="AN58" s="372">
        <v>39050</v>
      </c>
      <c r="AO58" s="373">
        <v>22.3</v>
      </c>
      <c r="AP58" s="374">
        <v>32595</v>
      </c>
      <c r="AQ58" s="375">
        <v>-7.8</v>
      </c>
      <c r="AR58" s="376">
        <v>30.1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11378211</v>
      </c>
      <c r="AN59" s="364">
        <v>57093</v>
      </c>
      <c r="AO59" s="365">
        <v>12.1</v>
      </c>
      <c r="AP59" s="366">
        <v>49796</v>
      </c>
      <c r="AQ59" s="367">
        <v>6.7</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10090526</v>
      </c>
      <c r="AN60" s="372">
        <v>50632</v>
      </c>
      <c r="AO60" s="373">
        <v>29.7</v>
      </c>
      <c r="AP60" s="374">
        <v>37281</v>
      </c>
      <c r="AQ60" s="375">
        <v>14.4</v>
      </c>
      <c r="AR60" s="376">
        <v>15.3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8550927</v>
      </c>
      <c r="AN61" s="379">
        <v>43922</v>
      </c>
      <c r="AO61" s="380">
        <v>16.5</v>
      </c>
      <c r="AP61" s="381">
        <v>47777</v>
      </c>
      <c r="AQ61" s="382">
        <v>7.1</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7047120</v>
      </c>
      <c r="AN62" s="372">
        <v>36177</v>
      </c>
      <c r="AO62" s="373">
        <v>24.4</v>
      </c>
      <c r="AP62" s="374">
        <v>33618</v>
      </c>
      <c r="AQ62" s="375">
        <v>10.4</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daoK0Q8cpazvjZh35/WL4h6UP/k11mPAoRc8lBYEOyRa9sUj2MUVGob83JAaBnDHaxUzzBrU0IftHwlg1J8OA==" saltValue="IrbfWH0rqBwzUlOpyS+p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election activeCell="C109" sqref="C10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46Echx7ZJ51UQS0O6xaX5Lc4it2bCQWy4g+OwUvw/QfZJpIrShMbF6O6CeQZayGXFwXRnMqGyfvro4gcqkLQ==" saltValue="N40NGdYqGLqF5HWKpM3v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6" zoomScaleNormal="100" zoomScaleSheetLayoutView="55" workbookViewId="0">
      <selection activeCell="C104" sqref="C10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R4SiczuAg+kH7FW1vtJAnEpZiDaJ+OXICed2GOOSnCe6aphKdD/UChPzKKDfUDyopWY4CKBMECup0Uo218YdA==" saltValue="+S331ZyD+33tFRyFtyIk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3" t="s">
        <v>3</v>
      </c>
      <c r="D47" s="1243"/>
      <c r="E47" s="1244"/>
      <c r="F47" s="11">
        <v>18.07</v>
      </c>
      <c r="G47" s="12">
        <v>17.66</v>
      </c>
      <c r="H47" s="12">
        <v>17.38</v>
      </c>
      <c r="I47" s="12">
        <v>17.64</v>
      </c>
      <c r="J47" s="13">
        <v>18.510000000000002</v>
      </c>
    </row>
    <row r="48" spans="2:10" ht="57.75" customHeight="1" x14ac:dyDescent="0.15">
      <c r="B48" s="14"/>
      <c r="C48" s="1245" t="s">
        <v>4</v>
      </c>
      <c r="D48" s="1245"/>
      <c r="E48" s="1246"/>
      <c r="F48" s="15">
        <v>8.6</v>
      </c>
      <c r="G48" s="16">
        <v>7.2</v>
      </c>
      <c r="H48" s="16">
        <v>4.33</v>
      </c>
      <c r="I48" s="16">
        <v>6.87</v>
      </c>
      <c r="J48" s="17">
        <v>7.11</v>
      </c>
    </row>
    <row r="49" spans="2:10" ht="57.75" customHeight="1" thickBot="1" x14ac:dyDescent="0.2">
      <c r="B49" s="18"/>
      <c r="C49" s="1247" t="s">
        <v>5</v>
      </c>
      <c r="D49" s="1247"/>
      <c r="E49" s="1248"/>
      <c r="F49" s="19">
        <v>0.42</v>
      </c>
      <c r="G49" s="20" t="s">
        <v>558</v>
      </c>
      <c r="H49" s="20" t="s">
        <v>559</v>
      </c>
      <c r="I49" s="20">
        <v>2.5</v>
      </c>
      <c r="J49" s="21">
        <v>1.24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kg2BDNIQAz4dpxFaBj4b8GIAOIcBX+uYF8Q1hACMNZIYHjs5tiGje5sBrDxed06G71r7nknLja+P8xT1K72KA==" saltValue="hctEdxFtIJbTFZryiIJ1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5" t="s">
        <v>560</v>
      </c>
      <c r="D34" s="1255"/>
      <c r="E34" s="1256"/>
      <c r="F34" s="32">
        <v>8.6</v>
      </c>
      <c r="G34" s="33">
        <v>7.19</v>
      </c>
      <c r="H34" s="33">
        <v>4.33</v>
      </c>
      <c r="I34" s="33">
        <v>6.87</v>
      </c>
      <c r="J34" s="34">
        <v>7.1</v>
      </c>
      <c r="K34" s="22"/>
      <c r="L34" s="22"/>
      <c r="M34" s="22"/>
      <c r="N34" s="22"/>
      <c r="O34" s="22"/>
      <c r="P34" s="22"/>
    </row>
    <row r="35" spans="1:16" ht="39" customHeight="1" x14ac:dyDescent="0.15">
      <c r="A35" s="22"/>
      <c r="B35" s="35"/>
      <c r="C35" s="1249" t="s">
        <v>561</v>
      </c>
      <c r="D35" s="1250"/>
      <c r="E35" s="1251"/>
      <c r="F35" s="36">
        <v>2.42</v>
      </c>
      <c r="G35" s="37">
        <v>1.45</v>
      </c>
      <c r="H35" s="37">
        <v>2</v>
      </c>
      <c r="I35" s="37">
        <v>2.19</v>
      </c>
      <c r="J35" s="38">
        <v>1.51</v>
      </c>
      <c r="K35" s="22"/>
      <c r="L35" s="22"/>
      <c r="M35" s="22"/>
      <c r="N35" s="22"/>
      <c r="O35" s="22"/>
      <c r="P35" s="22"/>
    </row>
    <row r="36" spans="1:16" ht="39" customHeight="1" x14ac:dyDescent="0.15">
      <c r="A36" s="22"/>
      <c r="B36" s="35"/>
      <c r="C36" s="1249" t="s">
        <v>562</v>
      </c>
      <c r="D36" s="1250"/>
      <c r="E36" s="1251"/>
      <c r="F36" s="36">
        <v>0.34</v>
      </c>
      <c r="G36" s="37">
        <v>0.53</v>
      </c>
      <c r="H36" s="37">
        <v>0.83</v>
      </c>
      <c r="I36" s="37">
        <v>0.65</v>
      </c>
      <c r="J36" s="38">
        <v>0.53</v>
      </c>
      <c r="K36" s="22"/>
      <c r="L36" s="22"/>
      <c r="M36" s="22"/>
      <c r="N36" s="22"/>
      <c r="O36" s="22"/>
      <c r="P36" s="22"/>
    </row>
    <row r="37" spans="1:16" ht="39" customHeight="1" x14ac:dyDescent="0.15">
      <c r="A37" s="22"/>
      <c r="B37" s="35"/>
      <c r="C37" s="1249" t="s">
        <v>563</v>
      </c>
      <c r="D37" s="1250"/>
      <c r="E37" s="1251"/>
      <c r="F37" s="36">
        <v>0.23</v>
      </c>
      <c r="G37" s="37">
        <v>0.39</v>
      </c>
      <c r="H37" s="37">
        <v>0.11</v>
      </c>
      <c r="I37" s="37">
        <v>0.31</v>
      </c>
      <c r="J37" s="38">
        <v>0.31</v>
      </c>
      <c r="K37" s="22"/>
      <c r="L37" s="22"/>
      <c r="M37" s="22"/>
      <c r="N37" s="22"/>
      <c r="O37" s="22"/>
      <c r="P37" s="22"/>
    </row>
    <row r="38" spans="1:16" ht="39" customHeight="1" x14ac:dyDescent="0.15">
      <c r="A38" s="22"/>
      <c r="B38" s="35"/>
      <c r="C38" s="1249" t="s">
        <v>564</v>
      </c>
      <c r="D38" s="1250"/>
      <c r="E38" s="1251"/>
      <c r="F38" s="36">
        <v>0</v>
      </c>
      <c r="G38" s="37">
        <v>0</v>
      </c>
      <c r="H38" s="37">
        <v>0</v>
      </c>
      <c r="I38" s="37">
        <v>0</v>
      </c>
      <c r="J38" s="38">
        <v>0</v>
      </c>
      <c r="K38" s="22"/>
      <c r="L38" s="22"/>
      <c r="M38" s="22"/>
      <c r="N38" s="22"/>
      <c r="O38" s="22"/>
      <c r="P38" s="22"/>
    </row>
    <row r="39" spans="1:16" ht="39" customHeight="1" x14ac:dyDescent="0.15">
      <c r="A39" s="22"/>
      <c r="B39" s="35"/>
      <c r="C39" s="1249" t="s">
        <v>565</v>
      </c>
      <c r="D39" s="1250"/>
      <c r="E39" s="1251"/>
      <c r="F39" s="36">
        <v>0</v>
      </c>
      <c r="G39" s="37">
        <v>0</v>
      </c>
      <c r="H39" s="37">
        <v>0</v>
      </c>
      <c r="I39" s="37">
        <v>0</v>
      </c>
      <c r="J39" s="38">
        <v>0</v>
      </c>
      <c r="K39" s="22"/>
      <c r="L39" s="22"/>
      <c r="M39" s="22"/>
      <c r="N39" s="22"/>
      <c r="O39" s="22"/>
      <c r="P39" s="22"/>
    </row>
    <row r="40" spans="1:16" ht="39" customHeight="1" x14ac:dyDescent="0.15">
      <c r="A40" s="22"/>
      <c r="B40" s="35"/>
      <c r="C40" s="1249"/>
      <c r="D40" s="1250"/>
      <c r="E40" s="1251"/>
      <c r="F40" s="36"/>
      <c r="G40" s="37"/>
      <c r="H40" s="37"/>
      <c r="I40" s="37"/>
      <c r="J40" s="38"/>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566</v>
      </c>
      <c r="D42" s="1250"/>
      <c r="E42" s="1251"/>
      <c r="F42" s="36" t="s">
        <v>511</v>
      </c>
      <c r="G42" s="37" t="s">
        <v>511</v>
      </c>
      <c r="H42" s="37" t="s">
        <v>511</v>
      </c>
      <c r="I42" s="37" t="s">
        <v>511</v>
      </c>
      <c r="J42" s="38" t="s">
        <v>511</v>
      </c>
      <c r="K42" s="22"/>
      <c r="L42" s="22"/>
      <c r="M42" s="22"/>
      <c r="N42" s="22"/>
      <c r="O42" s="22"/>
      <c r="P42" s="22"/>
    </row>
    <row r="43" spans="1:16" ht="39" customHeight="1" thickBot="1" x14ac:dyDescent="0.2">
      <c r="A43" s="22"/>
      <c r="B43" s="40"/>
      <c r="C43" s="1252" t="s">
        <v>567</v>
      </c>
      <c r="D43" s="1253"/>
      <c r="E43" s="1254"/>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QLXzLGUoIou7guzsLVsR3BrnNF8G9J4ZuEDQ+jTdnuD17dJzT+Uw1Ei0xyc92dTCPiapf26Pn3R5HigukL3g==" saltValue="E7YKNgaHiFY68INn19a1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9" zoomScaleSheetLayoutView="55" workbookViewId="0">
      <selection activeCell="M57" sqref="M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3305</v>
      </c>
      <c r="L45" s="60">
        <v>3391</v>
      </c>
      <c r="M45" s="60">
        <v>2691</v>
      </c>
      <c r="N45" s="60">
        <v>1793</v>
      </c>
      <c r="O45" s="61">
        <v>1457</v>
      </c>
      <c r="P45" s="48"/>
      <c r="Q45" s="48"/>
      <c r="R45" s="48"/>
      <c r="S45" s="48"/>
      <c r="T45" s="48"/>
      <c r="U45" s="48"/>
    </row>
    <row r="46" spans="1:21" ht="30.75" customHeight="1" x14ac:dyDescent="0.15">
      <c r="A46" s="48"/>
      <c r="B46" s="1277"/>
      <c r="C46" s="1278"/>
      <c r="D46" s="62"/>
      <c r="E46" s="1259" t="s">
        <v>13</v>
      </c>
      <c r="F46" s="1259"/>
      <c r="G46" s="1259"/>
      <c r="H46" s="1259"/>
      <c r="I46" s="1259"/>
      <c r="J46" s="1260"/>
      <c r="K46" s="63" t="s">
        <v>511</v>
      </c>
      <c r="L46" s="64" t="s">
        <v>511</v>
      </c>
      <c r="M46" s="64" t="s">
        <v>511</v>
      </c>
      <c r="N46" s="64" t="s">
        <v>511</v>
      </c>
      <c r="O46" s="65" t="s">
        <v>511</v>
      </c>
      <c r="P46" s="48"/>
      <c r="Q46" s="48"/>
      <c r="R46" s="48"/>
      <c r="S46" s="48"/>
      <c r="T46" s="48"/>
      <c r="U46" s="48"/>
    </row>
    <row r="47" spans="1:21" ht="30.75" customHeight="1" x14ac:dyDescent="0.15">
      <c r="A47" s="48"/>
      <c r="B47" s="1277"/>
      <c r="C47" s="1278"/>
      <c r="D47" s="62"/>
      <c r="E47" s="1259" t="s">
        <v>14</v>
      </c>
      <c r="F47" s="1259"/>
      <c r="G47" s="1259"/>
      <c r="H47" s="1259"/>
      <c r="I47" s="1259"/>
      <c r="J47" s="1260"/>
      <c r="K47" s="63">
        <v>35</v>
      </c>
      <c r="L47" s="64">
        <v>69</v>
      </c>
      <c r="M47" s="64">
        <v>63</v>
      </c>
      <c r="N47" s="64">
        <v>67</v>
      </c>
      <c r="O47" s="65">
        <v>91</v>
      </c>
      <c r="P47" s="48"/>
      <c r="Q47" s="48"/>
      <c r="R47" s="48"/>
      <c r="S47" s="48"/>
      <c r="T47" s="48"/>
      <c r="U47" s="48"/>
    </row>
    <row r="48" spans="1:21" ht="30.75" customHeight="1" x14ac:dyDescent="0.15">
      <c r="A48" s="48"/>
      <c r="B48" s="1277"/>
      <c r="C48" s="1278"/>
      <c r="D48" s="62"/>
      <c r="E48" s="1259" t="s">
        <v>15</v>
      </c>
      <c r="F48" s="1259"/>
      <c r="G48" s="1259"/>
      <c r="H48" s="1259"/>
      <c r="I48" s="1259"/>
      <c r="J48" s="1260"/>
      <c r="K48" s="63">
        <v>119</v>
      </c>
      <c r="L48" s="64">
        <v>119</v>
      </c>
      <c r="M48" s="64">
        <v>119</v>
      </c>
      <c r="N48" s="64">
        <v>119</v>
      </c>
      <c r="O48" s="65">
        <v>119</v>
      </c>
      <c r="P48" s="48"/>
      <c r="Q48" s="48"/>
      <c r="R48" s="48"/>
      <c r="S48" s="48"/>
      <c r="T48" s="48"/>
      <c r="U48" s="48"/>
    </row>
    <row r="49" spans="1:21" ht="30.75" customHeight="1" x14ac:dyDescent="0.15">
      <c r="A49" s="48"/>
      <c r="B49" s="1277"/>
      <c r="C49" s="1278"/>
      <c r="D49" s="62"/>
      <c r="E49" s="1259" t="s">
        <v>16</v>
      </c>
      <c r="F49" s="1259"/>
      <c r="G49" s="1259"/>
      <c r="H49" s="1259"/>
      <c r="I49" s="1259"/>
      <c r="J49" s="1260"/>
      <c r="K49" s="63">
        <v>136</v>
      </c>
      <c r="L49" s="64">
        <v>127</v>
      </c>
      <c r="M49" s="64">
        <v>78</v>
      </c>
      <c r="N49" s="64">
        <v>68</v>
      </c>
      <c r="O49" s="65">
        <v>74</v>
      </c>
      <c r="P49" s="48"/>
      <c r="Q49" s="48"/>
      <c r="R49" s="48"/>
      <c r="S49" s="48"/>
      <c r="T49" s="48"/>
      <c r="U49" s="48"/>
    </row>
    <row r="50" spans="1:21" ht="30.75" customHeight="1" x14ac:dyDescent="0.15">
      <c r="A50" s="48"/>
      <c r="B50" s="1277"/>
      <c r="C50" s="1278"/>
      <c r="D50" s="62"/>
      <c r="E50" s="1259" t="s">
        <v>17</v>
      </c>
      <c r="F50" s="1259"/>
      <c r="G50" s="1259"/>
      <c r="H50" s="1259"/>
      <c r="I50" s="1259"/>
      <c r="J50" s="1260"/>
      <c r="K50" s="63">
        <v>34</v>
      </c>
      <c r="L50" s="64">
        <v>34</v>
      </c>
      <c r="M50" s="64">
        <v>34</v>
      </c>
      <c r="N50" s="64">
        <v>29</v>
      </c>
      <c r="O50" s="65">
        <v>18</v>
      </c>
      <c r="P50" s="48"/>
      <c r="Q50" s="48"/>
      <c r="R50" s="48"/>
      <c r="S50" s="48"/>
      <c r="T50" s="48"/>
      <c r="U50" s="48"/>
    </row>
    <row r="51" spans="1:21" ht="30.75" customHeight="1" x14ac:dyDescent="0.15">
      <c r="A51" s="48"/>
      <c r="B51" s="1279"/>
      <c r="C51" s="1280"/>
      <c r="D51" s="66"/>
      <c r="E51" s="1259" t="s">
        <v>18</v>
      </c>
      <c r="F51" s="1259"/>
      <c r="G51" s="1259"/>
      <c r="H51" s="1259"/>
      <c r="I51" s="1259"/>
      <c r="J51" s="1260"/>
      <c r="K51" s="63" t="s">
        <v>511</v>
      </c>
      <c r="L51" s="64" t="s">
        <v>511</v>
      </c>
      <c r="M51" s="64" t="s">
        <v>511</v>
      </c>
      <c r="N51" s="64" t="s">
        <v>511</v>
      </c>
      <c r="O51" s="65" t="s">
        <v>511</v>
      </c>
      <c r="P51" s="48"/>
      <c r="Q51" s="48"/>
      <c r="R51" s="48"/>
      <c r="S51" s="48"/>
      <c r="T51" s="48"/>
      <c r="U51" s="48"/>
    </row>
    <row r="52" spans="1:21" ht="30.75" customHeight="1" x14ac:dyDescent="0.15">
      <c r="A52" s="48"/>
      <c r="B52" s="1257" t="s">
        <v>19</v>
      </c>
      <c r="C52" s="1258"/>
      <c r="D52" s="66"/>
      <c r="E52" s="1259" t="s">
        <v>20</v>
      </c>
      <c r="F52" s="1259"/>
      <c r="G52" s="1259"/>
      <c r="H52" s="1259"/>
      <c r="I52" s="1259"/>
      <c r="J52" s="1260"/>
      <c r="K52" s="63">
        <v>3607</v>
      </c>
      <c r="L52" s="64">
        <v>3703</v>
      </c>
      <c r="M52" s="64">
        <v>3513</v>
      </c>
      <c r="N52" s="64">
        <v>3224</v>
      </c>
      <c r="O52" s="65">
        <v>3071</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22</v>
      </c>
      <c r="L53" s="69">
        <v>37</v>
      </c>
      <c r="M53" s="69">
        <v>-528</v>
      </c>
      <c r="N53" s="69">
        <v>-1148</v>
      </c>
      <c r="O53" s="70">
        <v>-1312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5" t="s">
        <v>25</v>
      </c>
      <c r="C57" s="1266"/>
      <c r="D57" s="1269" t="s">
        <v>26</v>
      </c>
      <c r="E57" s="1270"/>
      <c r="F57" s="1270"/>
      <c r="G57" s="1270"/>
      <c r="H57" s="1270"/>
      <c r="I57" s="1270"/>
      <c r="J57" s="1271"/>
      <c r="K57" s="82">
        <v>4399</v>
      </c>
      <c r="L57" s="83">
        <v>4971</v>
      </c>
      <c r="M57" s="83">
        <v>5983</v>
      </c>
      <c r="N57" s="83">
        <v>6985</v>
      </c>
      <c r="O57" s="84">
        <v>7193</v>
      </c>
    </row>
    <row r="58" spans="1:21" ht="31.5" customHeight="1" thickBot="1" x14ac:dyDescent="0.2">
      <c r="B58" s="1267"/>
      <c r="C58" s="1268"/>
      <c r="D58" s="1272" t="s">
        <v>27</v>
      </c>
      <c r="E58" s="1273"/>
      <c r="F58" s="1273"/>
      <c r="G58" s="1273"/>
      <c r="H58" s="1273"/>
      <c r="I58" s="1273"/>
      <c r="J58" s="1274"/>
      <c r="K58" s="85">
        <v>38</v>
      </c>
      <c r="L58" s="86">
        <v>74</v>
      </c>
      <c r="M58" s="86">
        <v>108</v>
      </c>
      <c r="N58" s="86">
        <v>171</v>
      </c>
      <c r="O58" s="87">
        <v>238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3KGs/jbS/dCBa24N1kBNFC/sr91ejn0nPQtS5XyYMA7Iw62vJmlCaynDH5IxW9DdoaQIfF32FBXjt82YDnQg==" saltValue="eRNE95GMX+cmdHD4GsMi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95" t="s">
        <v>30</v>
      </c>
      <c r="C41" s="1296"/>
      <c r="D41" s="101"/>
      <c r="E41" s="1297" t="s">
        <v>31</v>
      </c>
      <c r="F41" s="1297"/>
      <c r="G41" s="1297"/>
      <c r="H41" s="1298"/>
      <c r="I41" s="102">
        <v>16657</v>
      </c>
      <c r="J41" s="103">
        <v>14154</v>
      </c>
      <c r="K41" s="103">
        <v>12137</v>
      </c>
      <c r="L41" s="103">
        <v>12698</v>
      </c>
      <c r="M41" s="104">
        <v>13797</v>
      </c>
    </row>
    <row r="42" spans="2:13" ht="27.75" customHeight="1" x14ac:dyDescent="0.15">
      <c r="B42" s="1285"/>
      <c r="C42" s="1286"/>
      <c r="D42" s="105"/>
      <c r="E42" s="1289" t="s">
        <v>32</v>
      </c>
      <c r="F42" s="1289"/>
      <c r="G42" s="1289"/>
      <c r="H42" s="1290"/>
      <c r="I42" s="106">
        <v>216</v>
      </c>
      <c r="J42" s="107">
        <v>182</v>
      </c>
      <c r="K42" s="107">
        <v>148</v>
      </c>
      <c r="L42" s="107">
        <v>120</v>
      </c>
      <c r="M42" s="108">
        <v>95</v>
      </c>
    </row>
    <row r="43" spans="2:13" ht="27.75" customHeight="1" x14ac:dyDescent="0.15">
      <c r="B43" s="1285"/>
      <c r="C43" s="1286"/>
      <c r="D43" s="105"/>
      <c r="E43" s="1289" t="s">
        <v>33</v>
      </c>
      <c r="F43" s="1289"/>
      <c r="G43" s="1289"/>
      <c r="H43" s="1290"/>
      <c r="I43" s="106">
        <v>2164</v>
      </c>
      <c r="J43" s="107">
        <v>2088</v>
      </c>
      <c r="K43" s="107">
        <v>2009</v>
      </c>
      <c r="L43" s="107">
        <v>1930</v>
      </c>
      <c r="M43" s="108">
        <v>1848</v>
      </c>
    </row>
    <row r="44" spans="2:13" ht="27.75" customHeight="1" x14ac:dyDescent="0.15">
      <c r="B44" s="1285"/>
      <c r="C44" s="1286"/>
      <c r="D44" s="105"/>
      <c r="E44" s="1289" t="s">
        <v>34</v>
      </c>
      <c r="F44" s="1289"/>
      <c r="G44" s="1289"/>
      <c r="H44" s="1290"/>
      <c r="I44" s="106">
        <v>787</v>
      </c>
      <c r="J44" s="107">
        <v>766</v>
      </c>
      <c r="K44" s="107">
        <v>801</v>
      </c>
      <c r="L44" s="107">
        <v>942</v>
      </c>
      <c r="M44" s="108">
        <v>912</v>
      </c>
    </row>
    <row r="45" spans="2:13" ht="27.75" customHeight="1" x14ac:dyDescent="0.15">
      <c r="B45" s="1285"/>
      <c r="C45" s="1286"/>
      <c r="D45" s="105"/>
      <c r="E45" s="1289" t="s">
        <v>35</v>
      </c>
      <c r="F45" s="1289"/>
      <c r="G45" s="1289"/>
      <c r="H45" s="1290"/>
      <c r="I45" s="106">
        <v>11936</v>
      </c>
      <c r="J45" s="107">
        <v>10402</v>
      </c>
      <c r="K45" s="107">
        <v>10520</v>
      </c>
      <c r="L45" s="107">
        <v>10173</v>
      </c>
      <c r="M45" s="108">
        <v>10648</v>
      </c>
    </row>
    <row r="46" spans="2:13" ht="27.75" customHeight="1" x14ac:dyDescent="0.15">
      <c r="B46" s="1285"/>
      <c r="C46" s="1286"/>
      <c r="D46" s="109"/>
      <c r="E46" s="1289" t="s">
        <v>36</v>
      </c>
      <c r="F46" s="1289"/>
      <c r="G46" s="1289"/>
      <c r="H46" s="1290"/>
      <c r="I46" s="106" t="s">
        <v>511</v>
      </c>
      <c r="J46" s="107" t="s">
        <v>511</v>
      </c>
      <c r="K46" s="107" t="s">
        <v>511</v>
      </c>
      <c r="L46" s="107" t="s">
        <v>511</v>
      </c>
      <c r="M46" s="108" t="s">
        <v>511</v>
      </c>
    </row>
    <row r="47" spans="2:13" ht="27.75" customHeight="1" x14ac:dyDescent="0.15">
      <c r="B47" s="1285"/>
      <c r="C47" s="1286"/>
      <c r="D47" s="110"/>
      <c r="E47" s="1299" t="s">
        <v>37</v>
      </c>
      <c r="F47" s="1300"/>
      <c r="G47" s="1300"/>
      <c r="H47" s="1301"/>
      <c r="I47" s="106" t="s">
        <v>511</v>
      </c>
      <c r="J47" s="107" t="s">
        <v>511</v>
      </c>
      <c r="K47" s="107" t="s">
        <v>511</v>
      </c>
      <c r="L47" s="107" t="s">
        <v>511</v>
      </c>
      <c r="M47" s="108" t="s">
        <v>511</v>
      </c>
    </row>
    <row r="48" spans="2:13" ht="27.75" customHeight="1" x14ac:dyDescent="0.15">
      <c r="B48" s="1285"/>
      <c r="C48" s="1286"/>
      <c r="D48" s="105"/>
      <c r="E48" s="1289" t="s">
        <v>38</v>
      </c>
      <c r="F48" s="1289"/>
      <c r="G48" s="1289"/>
      <c r="H48" s="1290"/>
      <c r="I48" s="106" t="s">
        <v>511</v>
      </c>
      <c r="J48" s="107" t="s">
        <v>511</v>
      </c>
      <c r="K48" s="107" t="s">
        <v>511</v>
      </c>
      <c r="L48" s="107" t="s">
        <v>511</v>
      </c>
      <c r="M48" s="108" t="s">
        <v>511</v>
      </c>
    </row>
    <row r="49" spans="2:13" ht="27.75" customHeight="1" x14ac:dyDescent="0.15">
      <c r="B49" s="1287"/>
      <c r="C49" s="1288"/>
      <c r="D49" s="105"/>
      <c r="E49" s="1289" t="s">
        <v>39</v>
      </c>
      <c r="F49" s="1289"/>
      <c r="G49" s="1289"/>
      <c r="H49" s="1290"/>
      <c r="I49" s="106" t="s">
        <v>511</v>
      </c>
      <c r="J49" s="107" t="s">
        <v>511</v>
      </c>
      <c r="K49" s="107" t="s">
        <v>511</v>
      </c>
      <c r="L49" s="107" t="s">
        <v>511</v>
      </c>
      <c r="M49" s="108" t="s">
        <v>511</v>
      </c>
    </row>
    <row r="50" spans="2:13" ht="27.75" customHeight="1" x14ac:dyDescent="0.15">
      <c r="B50" s="1283" t="s">
        <v>40</v>
      </c>
      <c r="C50" s="1284"/>
      <c r="D50" s="111"/>
      <c r="E50" s="1289" t="s">
        <v>41</v>
      </c>
      <c r="F50" s="1289"/>
      <c r="G50" s="1289"/>
      <c r="H50" s="1290"/>
      <c r="I50" s="106">
        <v>35040</v>
      </c>
      <c r="J50" s="107">
        <v>40405</v>
      </c>
      <c r="K50" s="107">
        <v>44086</v>
      </c>
      <c r="L50" s="107">
        <v>46044</v>
      </c>
      <c r="M50" s="108">
        <v>48772</v>
      </c>
    </row>
    <row r="51" spans="2:13" ht="27.75" customHeight="1" x14ac:dyDescent="0.15">
      <c r="B51" s="1285"/>
      <c r="C51" s="1286"/>
      <c r="D51" s="105"/>
      <c r="E51" s="1289" t="s">
        <v>42</v>
      </c>
      <c r="F51" s="1289"/>
      <c r="G51" s="1289"/>
      <c r="H51" s="1290"/>
      <c r="I51" s="106">
        <v>692</v>
      </c>
      <c r="J51" s="107">
        <v>668</v>
      </c>
      <c r="K51" s="107">
        <v>643</v>
      </c>
      <c r="L51" s="107">
        <v>618</v>
      </c>
      <c r="M51" s="108">
        <v>591</v>
      </c>
    </row>
    <row r="52" spans="2:13" ht="27.75" customHeight="1" x14ac:dyDescent="0.15">
      <c r="B52" s="1287"/>
      <c r="C52" s="1288"/>
      <c r="D52" s="105"/>
      <c r="E52" s="1289" t="s">
        <v>43</v>
      </c>
      <c r="F52" s="1289"/>
      <c r="G52" s="1289"/>
      <c r="H52" s="1290"/>
      <c r="I52" s="106">
        <v>38185</v>
      </c>
      <c r="J52" s="107">
        <v>35040</v>
      </c>
      <c r="K52" s="107">
        <v>32183</v>
      </c>
      <c r="L52" s="107">
        <v>29784</v>
      </c>
      <c r="M52" s="108">
        <v>27396</v>
      </c>
    </row>
    <row r="53" spans="2:13" ht="27.75" customHeight="1" thickBot="1" x14ac:dyDescent="0.2">
      <c r="B53" s="1291" t="s">
        <v>44</v>
      </c>
      <c r="C53" s="1292"/>
      <c r="D53" s="112"/>
      <c r="E53" s="1293" t="s">
        <v>45</v>
      </c>
      <c r="F53" s="1293"/>
      <c r="G53" s="1293"/>
      <c r="H53" s="1294"/>
      <c r="I53" s="113">
        <v>-42156</v>
      </c>
      <c r="J53" s="114">
        <v>-48521</v>
      </c>
      <c r="K53" s="114">
        <v>-51297</v>
      </c>
      <c r="L53" s="114">
        <v>-50583</v>
      </c>
      <c r="M53" s="115">
        <v>-49458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8WxBbRPj+bFjXWjjzEEvZo98i87cfd1cM6trbEAxmzxJyCtjPhSJt0gkF/k5bUO2tk5521KNH/TXq+5C0/NIA==" saltValue="VjBaMwad8ExxxKKPv6tC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10" t="s">
        <v>48</v>
      </c>
      <c r="D55" s="1310"/>
      <c r="E55" s="1311"/>
      <c r="F55" s="127">
        <v>9502</v>
      </c>
      <c r="G55" s="127">
        <v>9512</v>
      </c>
      <c r="H55" s="128">
        <v>10038</v>
      </c>
    </row>
    <row r="56" spans="2:8" ht="52.5" customHeight="1" x14ac:dyDescent="0.15">
      <c r="B56" s="129"/>
      <c r="C56" s="1312" t="s">
        <v>49</v>
      </c>
      <c r="D56" s="1312"/>
      <c r="E56" s="1313"/>
      <c r="F56" s="130">
        <v>6268</v>
      </c>
      <c r="G56" s="130">
        <v>6275</v>
      </c>
      <c r="H56" s="131">
        <v>6283</v>
      </c>
    </row>
    <row r="57" spans="2:8" ht="53.25" customHeight="1" x14ac:dyDescent="0.15">
      <c r="B57" s="129"/>
      <c r="C57" s="1314" t="s">
        <v>50</v>
      </c>
      <c r="D57" s="1314"/>
      <c r="E57" s="1315"/>
      <c r="F57" s="132">
        <v>26463</v>
      </c>
      <c r="G57" s="132">
        <v>28083</v>
      </c>
      <c r="H57" s="133">
        <v>29399</v>
      </c>
    </row>
    <row r="58" spans="2:8" ht="45.75" customHeight="1" x14ac:dyDescent="0.15">
      <c r="B58" s="134"/>
      <c r="C58" s="1302" t="s">
        <v>583</v>
      </c>
      <c r="D58" s="1303"/>
      <c r="E58" s="1304"/>
      <c r="F58" s="135">
        <v>18963</v>
      </c>
      <c r="G58" s="135">
        <v>19409</v>
      </c>
      <c r="H58" s="136">
        <v>19830</v>
      </c>
    </row>
    <row r="59" spans="2:8" ht="45.75" customHeight="1" x14ac:dyDescent="0.15">
      <c r="B59" s="134"/>
      <c r="C59" s="1302" t="s">
        <v>584</v>
      </c>
      <c r="D59" s="1303"/>
      <c r="E59" s="1304"/>
      <c r="F59" s="135">
        <v>2109</v>
      </c>
      <c r="G59" s="135">
        <v>2811</v>
      </c>
      <c r="H59" s="136">
        <v>3314</v>
      </c>
    </row>
    <row r="60" spans="2:8" ht="45.75" customHeight="1" x14ac:dyDescent="0.15">
      <c r="B60" s="134"/>
      <c r="C60" s="1302" t="s">
        <v>585</v>
      </c>
      <c r="D60" s="1303"/>
      <c r="E60" s="1304"/>
      <c r="F60" s="135">
        <v>1934</v>
      </c>
      <c r="G60" s="135">
        <v>2136</v>
      </c>
      <c r="H60" s="136">
        <v>2339</v>
      </c>
    </row>
    <row r="61" spans="2:8" ht="45.75" customHeight="1" x14ac:dyDescent="0.15">
      <c r="B61" s="134"/>
      <c r="C61" s="1302" t="s">
        <v>586</v>
      </c>
      <c r="D61" s="1303"/>
      <c r="E61" s="1304"/>
      <c r="F61" s="135">
        <v>1897</v>
      </c>
      <c r="G61" s="135">
        <v>1961</v>
      </c>
      <c r="H61" s="136">
        <v>2025</v>
      </c>
    </row>
    <row r="62" spans="2:8" ht="45.75" customHeight="1" thickBot="1" x14ac:dyDescent="0.2">
      <c r="B62" s="137"/>
      <c r="C62" s="1305" t="s">
        <v>587</v>
      </c>
      <c r="D62" s="1306"/>
      <c r="E62" s="1307"/>
      <c r="F62" s="138">
        <v>579</v>
      </c>
      <c r="G62" s="138">
        <v>664</v>
      </c>
      <c r="H62" s="139">
        <v>668</v>
      </c>
    </row>
    <row r="63" spans="2:8" ht="52.5" customHeight="1" thickBot="1" x14ac:dyDescent="0.2">
      <c r="B63" s="140"/>
      <c r="C63" s="1308" t="s">
        <v>51</v>
      </c>
      <c r="D63" s="1308"/>
      <c r="E63" s="1309"/>
      <c r="F63" s="141">
        <v>42233</v>
      </c>
      <c r="G63" s="141">
        <v>43870</v>
      </c>
      <c r="H63" s="142">
        <v>45720</v>
      </c>
    </row>
    <row r="64" spans="2:8" ht="15" customHeight="1" x14ac:dyDescent="0.15"/>
    <row r="65" ht="0" hidden="1" customHeight="1" x14ac:dyDescent="0.15"/>
    <row r="66" ht="0" hidden="1" customHeight="1" x14ac:dyDescent="0.15"/>
  </sheetData>
  <sheetProtection algorithmName="SHA-512" hashValue="kYYpYl0jI/htftCSf9fnrZCaaSV9acPc50CRqq27cIySZMEUiMQW/NEwAmZxDlS/AJjYdIZspCMeAgoCaefV8w==" saltValue="DI6ApuLEkL0keequtOd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70"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4" t="s">
        <v>592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6"/>
      <c r="H50" s="1316"/>
      <c r="I50" s="1316"/>
      <c r="J50" s="1316"/>
      <c r="K50" s="404"/>
      <c r="L50" s="404"/>
      <c r="M50" s="405"/>
      <c r="N50" s="405"/>
      <c r="AN50" s="1335"/>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7"/>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4"/>
      <c r="G51" s="1334"/>
      <c r="H51" s="1334"/>
      <c r="I51" s="1338"/>
      <c r="J51" s="1338"/>
      <c r="K51" s="1323"/>
      <c r="L51" s="1323"/>
      <c r="M51" s="1323"/>
      <c r="N51" s="1323"/>
      <c r="AM51" s="403"/>
      <c r="AN51" s="1321" t="s">
        <v>594</v>
      </c>
      <c r="AO51" s="1321"/>
      <c r="AP51" s="1321"/>
      <c r="AQ51" s="1321"/>
      <c r="AR51" s="1321"/>
      <c r="AS51" s="1321"/>
      <c r="AT51" s="1321"/>
      <c r="AU51" s="1321"/>
      <c r="AV51" s="1321"/>
      <c r="AW51" s="1321"/>
      <c r="AX51" s="1321"/>
      <c r="AY51" s="1321"/>
      <c r="AZ51" s="1321"/>
      <c r="BA51" s="1321"/>
      <c r="BB51" s="1321" t="s">
        <v>595</v>
      </c>
      <c r="BC51" s="1321"/>
      <c r="BD51" s="1321"/>
      <c r="BE51" s="1321"/>
      <c r="BF51" s="1321"/>
      <c r="BG51" s="1321"/>
      <c r="BH51" s="1321"/>
      <c r="BI51" s="1321"/>
      <c r="BJ51" s="1321"/>
      <c r="BK51" s="1321"/>
      <c r="BL51" s="1321"/>
      <c r="BM51" s="1321"/>
      <c r="BN51" s="1321"/>
      <c r="BO51" s="1321"/>
      <c r="BP51" s="1333"/>
      <c r="BQ51" s="1318"/>
      <c r="BR51" s="1318"/>
      <c r="BS51" s="1318"/>
      <c r="BT51" s="1318"/>
      <c r="BU51" s="1318"/>
      <c r="BV51" s="1318"/>
      <c r="BW51" s="1318"/>
      <c r="BX51" s="1333"/>
      <c r="BY51" s="1318"/>
      <c r="BZ51" s="1318"/>
      <c r="CA51" s="1318"/>
      <c r="CB51" s="1318"/>
      <c r="CC51" s="1318"/>
      <c r="CD51" s="1318"/>
      <c r="CE51" s="1318"/>
      <c r="CF51" s="1333"/>
      <c r="CG51" s="1318"/>
      <c r="CH51" s="1318"/>
      <c r="CI51" s="1318"/>
      <c r="CJ51" s="1318"/>
      <c r="CK51" s="1318"/>
      <c r="CL51" s="1318"/>
      <c r="CM51" s="1318"/>
      <c r="CN51" s="1333"/>
      <c r="CO51" s="1318"/>
      <c r="CP51" s="1318"/>
      <c r="CQ51" s="1318"/>
      <c r="CR51" s="1318"/>
      <c r="CS51" s="1318"/>
      <c r="CT51" s="1318"/>
      <c r="CU51" s="1318"/>
      <c r="CV51" s="1318"/>
      <c r="CW51" s="1318"/>
      <c r="CX51" s="1318"/>
      <c r="CY51" s="1318"/>
      <c r="CZ51" s="1318"/>
      <c r="DA51" s="1318"/>
      <c r="DB51" s="1318"/>
      <c r="DC51" s="1318"/>
    </row>
    <row r="52" spans="1:109" x14ac:dyDescent="0.15">
      <c r="B52" s="394"/>
      <c r="G52" s="1334"/>
      <c r="H52" s="1334"/>
      <c r="I52" s="1338"/>
      <c r="J52" s="1338"/>
      <c r="K52" s="1323"/>
      <c r="L52" s="1323"/>
      <c r="M52" s="1323"/>
      <c r="N52" s="1323"/>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34"/>
      <c r="H53" s="1334"/>
      <c r="I53" s="1316"/>
      <c r="J53" s="1316"/>
      <c r="K53" s="1323"/>
      <c r="L53" s="1323"/>
      <c r="M53" s="1323"/>
      <c r="N53" s="1323"/>
      <c r="AM53" s="403"/>
      <c r="AN53" s="1321"/>
      <c r="AO53" s="1321"/>
      <c r="AP53" s="1321"/>
      <c r="AQ53" s="1321"/>
      <c r="AR53" s="1321"/>
      <c r="AS53" s="1321"/>
      <c r="AT53" s="1321"/>
      <c r="AU53" s="1321"/>
      <c r="AV53" s="1321"/>
      <c r="AW53" s="1321"/>
      <c r="AX53" s="1321"/>
      <c r="AY53" s="1321"/>
      <c r="AZ53" s="1321"/>
      <c r="BA53" s="1321"/>
      <c r="BB53" s="1321" t="s">
        <v>596</v>
      </c>
      <c r="BC53" s="1321"/>
      <c r="BD53" s="1321"/>
      <c r="BE53" s="1321"/>
      <c r="BF53" s="1321"/>
      <c r="BG53" s="1321"/>
      <c r="BH53" s="1321"/>
      <c r="BI53" s="1321"/>
      <c r="BJ53" s="1321"/>
      <c r="BK53" s="1321"/>
      <c r="BL53" s="1321"/>
      <c r="BM53" s="1321"/>
      <c r="BN53" s="1321"/>
      <c r="BO53" s="1321"/>
      <c r="BP53" s="1333"/>
      <c r="BQ53" s="1318"/>
      <c r="BR53" s="1318"/>
      <c r="BS53" s="1318"/>
      <c r="BT53" s="1318"/>
      <c r="BU53" s="1318"/>
      <c r="BV53" s="1318"/>
      <c r="BW53" s="1318"/>
      <c r="BX53" s="1333"/>
      <c r="BY53" s="1318"/>
      <c r="BZ53" s="1318"/>
      <c r="CA53" s="1318"/>
      <c r="CB53" s="1318"/>
      <c r="CC53" s="1318"/>
      <c r="CD53" s="1318"/>
      <c r="CE53" s="1318"/>
      <c r="CF53" s="1333"/>
      <c r="CG53" s="1318"/>
      <c r="CH53" s="1318"/>
      <c r="CI53" s="1318"/>
      <c r="CJ53" s="1318"/>
      <c r="CK53" s="1318"/>
      <c r="CL53" s="1318"/>
      <c r="CM53" s="1318"/>
      <c r="CN53" s="1333"/>
      <c r="CO53" s="1318"/>
      <c r="CP53" s="1318"/>
      <c r="CQ53" s="1318"/>
      <c r="CR53" s="1318"/>
      <c r="CS53" s="1318"/>
      <c r="CT53" s="1318"/>
      <c r="CU53" s="1318"/>
      <c r="CV53" s="1318">
        <v>59.4</v>
      </c>
      <c r="CW53" s="1318"/>
      <c r="CX53" s="1318"/>
      <c r="CY53" s="1318"/>
      <c r="CZ53" s="1318"/>
      <c r="DA53" s="1318"/>
      <c r="DB53" s="1318"/>
      <c r="DC53" s="1318"/>
    </row>
    <row r="54" spans="1:109" x14ac:dyDescent="0.15">
      <c r="A54" s="402"/>
      <c r="B54" s="394"/>
      <c r="G54" s="1334"/>
      <c r="H54" s="1334"/>
      <c r="I54" s="1316"/>
      <c r="J54" s="1316"/>
      <c r="K54" s="1323"/>
      <c r="L54" s="1323"/>
      <c r="M54" s="1323"/>
      <c r="N54" s="1323"/>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6"/>
      <c r="H55" s="1316"/>
      <c r="I55" s="1316"/>
      <c r="J55" s="1316"/>
      <c r="K55" s="1323"/>
      <c r="L55" s="1323"/>
      <c r="M55" s="1323"/>
      <c r="N55" s="1323"/>
      <c r="AN55" s="1322" t="s">
        <v>597</v>
      </c>
      <c r="AO55" s="1322"/>
      <c r="AP55" s="1322"/>
      <c r="AQ55" s="1322"/>
      <c r="AR55" s="1322"/>
      <c r="AS55" s="1322"/>
      <c r="AT55" s="1322"/>
      <c r="AU55" s="1322"/>
      <c r="AV55" s="1322"/>
      <c r="AW55" s="1322"/>
      <c r="AX55" s="1322"/>
      <c r="AY55" s="1322"/>
      <c r="AZ55" s="1322"/>
      <c r="BA55" s="1322"/>
      <c r="BB55" s="1321" t="s">
        <v>595</v>
      </c>
      <c r="BC55" s="1321"/>
      <c r="BD55" s="1321"/>
      <c r="BE55" s="1321"/>
      <c r="BF55" s="1321"/>
      <c r="BG55" s="1321"/>
      <c r="BH55" s="1321"/>
      <c r="BI55" s="1321"/>
      <c r="BJ55" s="1321"/>
      <c r="BK55" s="1321"/>
      <c r="BL55" s="1321"/>
      <c r="BM55" s="1321"/>
      <c r="BN55" s="1321"/>
      <c r="BO55" s="1321"/>
      <c r="BP55" s="1333"/>
      <c r="BQ55" s="1318"/>
      <c r="BR55" s="1318"/>
      <c r="BS55" s="1318"/>
      <c r="BT55" s="1318"/>
      <c r="BU55" s="1318"/>
      <c r="BV55" s="1318"/>
      <c r="BW55" s="1318"/>
      <c r="BX55" s="1333"/>
      <c r="BY55" s="1318"/>
      <c r="BZ55" s="1318"/>
      <c r="CA55" s="1318"/>
      <c r="CB55" s="1318"/>
      <c r="CC55" s="1318"/>
      <c r="CD55" s="1318"/>
      <c r="CE55" s="1318"/>
      <c r="CF55" s="1333"/>
      <c r="CG55" s="1318"/>
      <c r="CH55" s="1318"/>
      <c r="CI55" s="1318"/>
      <c r="CJ55" s="1318"/>
      <c r="CK55" s="1318"/>
      <c r="CL55" s="1318"/>
      <c r="CM55" s="1318"/>
      <c r="CN55" s="1333"/>
      <c r="CO55" s="1318"/>
      <c r="CP55" s="1318"/>
      <c r="CQ55" s="1318"/>
      <c r="CR55" s="1318"/>
      <c r="CS55" s="1318"/>
      <c r="CT55" s="1318"/>
      <c r="CU55" s="1318"/>
      <c r="CV55" s="1318">
        <v>0</v>
      </c>
      <c r="CW55" s="1318"/>
      <c r="CX55" s="1318"/>
      <c r="CY55" s="1318"/>
      <c r="CZ55" s="1318"/>
      <c r="DA55" s="1318"/>
      <c r="DB55" s="1318"/>
      <c r="DC55" s="1318"/>
    </row>
    <row r="56" spans="1:109" x14ac:dyDescent="0.15">
      <c r="A56" s="402"/>
      <c r="B56" s="394"/>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6"/>
      <c r="H57" s="1316"/>
      <c r="I57" s="1319"/>
      <c r="J57" s="1319"/>
      <c r="K57" s="1323"/>
      <c r="L57" s="1323"/>
      <c r="M57" s="1323"/>
      <c r="N57" s="1323"/>
      <c r="AM57" s="387"/>
      <c r="AN57" s="1322"/>
      <c r="AO57" s="1322"/>
      <c r="AP57" s="1322"/>
      <c r="AQ57" s="1322"/>
      <c r="AR57" s="1322"/>
      <c r="AS57" s="1322"/>
      <c r="AT57" s="1322"/>
      <c r="AU57" s="1322"/>
      <c r="AV57" s="1322"/>
      <c r="AW57" s="1322"/>
      <c r="AX57" s="1322"/>
      <c r="AY57" s="1322"/>
      <c r="AZ57" s="1322"/>
      <c r="BA57" s="1322"/>
      <c r="BB57" s="1321" t="s">
        <v>596</v>
      </c>
      <c r="BC57" s="1321"/>
      <c r="BD57" s="1321"/>
      <c r="BE57" s="1321"/>
      <c r="BF57" s="1321"/>
      <c r="BG57" s="1321"/>
      <c r="BH57" s="1321"/>
      <c r="BI57" s="1321"/>
      <c r="BJ57" s="1321"/>
      <c r="BK57" s="1321"/>
      <c r="BL57" s="1321"/>
      <c r="BM57" s="1321"/>
      <c r="BN57" s="1321"/>
      <c r="BO57" s="1321"/>
      <c r="BP57" s="1333"/>
      <c r="BQ57" s="1318"/>
      <c r="BR57" s="1318"/>
      <c r="BS57" s="1318"/>
      <c r="BT57" s="1318"/>
      <c r="BU57" s="1318"/>
      <c r="BV57" s="1318"/>
      <c r="BW57" s="1318"/>
      <c r="BX57" s="1333"/>
      <c r="BY57" s="1318"/>
      <c r="BZ57" s="1318"/>
      <c r="CA57" s="1318"/>
      <c r="CB57" s="1318"/>
      <c r="CC57" s="1318"/>
      <c r="CD57" s="1318"/>
      <c r="CE57" s="1318"/>
      <c r="CF57" s="1333"/>
      <c r="CG57" s="1318"/>
      <c r="CH57" s="1318"/>
      <c r="CI57" s="1318"/>
      <c r="CJ57" s="1318"/>
      <c r="CK57" s="1318"/>
      <c r="CL57" s="1318"/>
      <c r="CM57" s="1318"/>
      <c r="CN57" s="1333"/>
      <c r="CO57" s="1318"/>
      <c r="CP57" s="1318"/>
      <c r="CQ57" s="1318"/>
      <c r="CR57" s="1318"/>
      <c r="CS57" s="1318"/>
      <c r="CT57" s="1318"/>
      <c r="CU57" s="1318"/>
      <c r="CV57" s="1318">
        <v>57.7</v>
      </c>
      <c r="CW57" s="1318"/>
      <c r="CX57" s="1318"/>
      <c r="CY57" s="1318"/>
      <c r="CZ57" s="1318"/>
      <c r="DA57" s="1318"/>
      <c r="DB57" s="1318"/>
      <c r="DC57" s="1318"/>
      <c r="DD57" s="407"/>
      <c r="DE57" s="406"/>
    </row>
    <row r="58" spans="1:109" s="402" customFormat="1" x14ac:dyDescent="0.15">
      <c r="A58" s="387"/>
      <c r="B58" s="406"/>
      <c r="G58" s="1316"/>
      <c r="H58" s="1316"/>
      <c r="I58" s="1319"/>
      <c r="J58" s="1319"/>
      <c r="K58" s="1323"/>
      <c r="L58" s="1323"/>
      <c r="M58" s="1323"/>
      <c r="N58" s="1323"/>
      <c r="AM58" s="387"/>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4" t="s">
        <v>599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6"/>
      <c r="H72" s="1316"/>
      <c r="I72" s="1316"/>
      <c r="J72" s="1316"/>
      <c r="K72" s="404"/>
      <c r="L72" s="404"/>
      <c r="M72" s="405"/>
      <c r="N72" s="405"/>
      <c r="AN72" s="1335"/>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7"/>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4"/>
      <c r="G73" s="1334"/>
      <c r="H73" s="1334"/>
      <c r="I73" s="1334"/>
      <c r="J73" s="1334"/>
      <c r="K73" s="1317"/>
      <c r="L73" s="1317"/>
      <c r="M73" s="1317"/>
      <c r="N73" s="1317"/>
      <c r="AM73" s="403"/>
      <c r="AN73" s="1321" t="s">
        <v>594</v>
      </c>
      <c r="AO73" s="1321"/>
      <c r="AP73" s="1321"/>
      <c r="AQ73" s="1321"/>
      <c r="AR73" s="1321"/>
      <c r="AS73" s="1321"/>
      <c r="AT73" s="1321"/>
      <c r="AU73" s="1321"/>
      <c r="AV73" s="1321"/>
      <c r="AW73" s="1321"/>
      <c r="AX73" s="1321"/>
      <c r="AY73" s="1321"/>
      <c r="AZ73" s="1321"/>
      <c r="BA73" s="1321"/>
      <c r="BB73" s="1321" t="s">
        <v>595</v>
      </c>
      <c r="BC73" s="1321"/>
      <c r="BD73" s="1321"/>
      <c r="BE73" s="1321"/>
      <c r="BF73" s="1321"/>
      <c r="BG73" s="1321"/>
      <c r="BH73" s="1321"/>
      <c r="BI73" s="1321"/>
      <c r="BJ73" s="1321"/>
      <c r="BK73" s="1321"/>
      <c r="BL73" s="1321"/>
      <c r="BM73" s="1321"/>
      <c r="BN73" s="1321"/>
      <c r="BO73" s="1321"/>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4"/>
      <c r="G74" s="1334"/>
      <c r="H74" s="1334"/>
      <c r="I74" s="1334"/>
      <c r="J74" s="1334"/>
      <c r="K74" s="1317"/>
      <c r="L74" s="1317"/>
      <c r="M74" s="1317"/>
      <c r="N74" s="1317"/>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34"/>
      <c r="H75" s="1334"/>
      <c r="I75" s="1316"/>
      <c r="J75" s="1316"/>
      <c r="K75" s="1323"/>
      <c r="L75" s="1323"/>
      <c r="M75" s="1323"/>
      <c r="N75" s="1323"/>
      <c r="AM75" s="403"/>
      <c r="AN75" s="1321"/>
      <c r="AO75" s="1321"/>
      <c r="AP75" s="1321"/>
      <c r="AQ75" s="1321"/>
      <c r="AR75" s="1321"/>
      <c r="AS75" s="1321"/>
      <c r="AT75" s="1321"/>
      <c r="AU75" s="1321"/>
      <c r="AV75" s="1321"/>
      <c r="AW75" s="1321"/>
      <c r="AX75" s="1321"/>
      <c r="AY75" s="1321"/>
      <c r="AZ75" s="1321"/>
      <c r="BA75" s="1321"/>
      <c r="BB75" s="1321" t="s">
        <v>600</v>
      </c>
      <c r="BC75" s="1321"/>
      <c r="BD75" s="1321"/>
      <c r="BE75" s="1321"/>
      <c r="BF75" s="1321"/>
      <c r="BG75" s="1321"/>
      <c r="BH75" s="1321"/>
      <c r="BI75" s="1321"/>
      <c r="BJ75" s="1321"/>
      <c r="BK75" s="1321"/>
      <c r="BL75" s="1321"/>
      <c r="BM75" s="1321"/>
      <c r="BN75" s="1321"/>
      <c r="BO75" s="1321"/>
      <c r="BP75" s="1318">
        <v>0.9</v>
      </c>
      <c r="BQ75" s="1318"/>
      <c r="BR75" s="1318"/>
      <c r="BS75" s="1318"/>
      <c r="BT75" s="1318"/>
      <c r="BU75" s="1318"/>
      <c r="BV75" s="1318"/>
      <c r="BW75" s="1318"/>
      <c r="BX75" s="1318">
        <v>0.3</v>
      </c>
      <c r="BY75" s="1318"/>
      <c r="BZ75" s="1318"/>
      <c r="CA75" s="1318"/>
      <c r="CB75" s="1318"/>
      <c r="CC75" s="1318"/>
      <c r="CD75" s="1318"/>
      <c r="CE75" s="1318"/>
      <c r="CF75" s="1318">
        <v>-0.3</v>
      </c>
      <c r="CG75" s="1318"/>
      <c r="CH75" s="1318"/>
      <c r="CI75" s="1318"/>
      <c r="CJ75" s="1318"/>
      <c r="CK75" s="1318"/>
      <c r="CL75" s="1318"/>
      <c r="CM75" s="1318"/>
      <c r="CN75" s="1318">
        <v>-1</v>
      </c>
      <c r="CO75" s="1318"/>
      <c r="CP75" s="1318"/>
      <c r="CQ75" s="1318"/>
      <c r="CR75" s="1318"/>
      <c r="CS75" s="1318"/>
      <c r="CT75" s="1318"/>
      <c r="CU75" s="1318"/>
      <c r="CV75" s="1318">
        <v>-1.9</v>
      </c>
      <c r="CW75" s="1318"/>
      <c r="CX75" s="1318"/>
      <c r="CY75" s="1318"/>
      <c r="CZ75" s="1318"/>
      <c r="DA75" s="1318"/>
      <c r="DB75" s="1318"/>
      <c r="DC75" s="1318"/>
    </row>
    <row r="76" spans="2:107" x14ac:dyDescent="0.15">
      <c r="B76" s="394"/>
      <c r="G76" s="1334"/>
      <c r="H76" s="1334"/>
      <c r="I76" s="1316"/>
      <c r="J76" s="1316"/>
      <c r="K76" s="1323"/>
      <c r="L76" s="1323"/>
      <c r="M76" s="1323"/>
      <c r="N76" s="1323"/>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6"/>
      <c r="H77" s="1316"/>
      <c r="I77" s="1316"/>
      <c r="J77" s="1316"/>
      <c r="K77" s="1317"/>
      <c r="L77" s="1317"/>
      <c r="M77" s="1317"/>
      <c r="N77" s="1317"/>
      <c r="AN77" s="1322" t="s">
        <v>597</v>
      </c>
      <c r="AO77" s="1322"/>
      <c r="AP77" s="1322"/>
      <c r="AQ77" s="1322"/>
      <c r="AR77" s="1322"/>
      <c r="AS77" s="1322"/>
      <c r="AT77" s="1322"/>
      <c r="AU77" s="1322"/>
      <c r="AV77" s="1322"/>
      <c r="AW77" s="1322"/>
      <c r="AX77" s="1322"/>
      <c r="AY77" s="1322"/>
      <c r="AZ77" s="1322"/>
      <c r="BA77" s="1322"/>
      <c r="BB77" s="1321" t="s">
        <v>595</v>
      </c>
      <c r="BC77" s="1321"/>
      <c r="BD77" s="1321"/>
      <c r="BE77" s="1321"/>
      <c r="BF77" s="1321"/>
      <c r="BG77" s="1321"/>
      <c r="BH77" s="1321"/>
      <c r="BI77" s="1321"/>
      <c r="BJ77" s="1321"/>
      <c r="BK77" s="1321"/>
      <c r="BL77" s="1321"/>
      <c r="BM77" s="1321"/>
      <c r="BN77" s="1321"/>
      <c r="BO77" s="1321"/>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x14ac:dyDescent="0.15">
      <c r="B78" s="394"/>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600</v>
      </c>
      <c r="BC79" s="1321"/>
      <c r="BD79" s="1321"/>
      <c r="BE79" s="1321"/>
      <c r="BF79" s="1321"/>
      <c r="BG79" s="1321"/>
      <c r="BH79" s="1321"/>
      <c r="BI79" s="1321"/>
      <c r="BJ79" s="1321"/>
      <c r="BK79" s="1321"/>
      <c r="BL79" s="1321"/>
      <c r="BM79" s="1321"/>
      <c r="BN79" s="1321"/>
      <c r="BO79" s="1321"/>
      <c r="BP79" s="1318">
        <v>-1.8</v>
      </c>
      <c r="BQ79" s="1318"/>
      <c r="BR79" s="1318"/>
      <c r="BS79" s="1318"/>
      <c r="BT79" s="1318"/>
      <c r="BU79" s="1318"/>
      <c r="BV79" s="1318"/>
      <c r="BW79" s="1318"/>
      <c r="BX79" s="1318">
        <v>-2.2999999999999998</v>
      </c>
      <c r="BY79" s="1318"/>
      <c r="BZ79" s="1318"/>
      <c r="CA79" s="1318"/>
      <c r="CB79" s="1318"/>
      <c r="CC79" s="1318"/>
      <c r="CD79" s="1318"/>
      <c r="CE79" s="1318"/>
      <c r="CF79" s="1318">
        <v>-2.8</v>
      </c>
      <c r="CG79" s="1318"/>
      <c r="CH79" s="1318"/>
      <c r="CI79" s="1318"/>
      <c r="CJ79" s="1318"/>
      <c r="CK79" s="1318"/>
      <c r="CL79" s="1318"/>
      <c r="CM79" s="1318"/>
      <c r="CN79" s="1318">
        <v>-3.2</v>
      </c>
      <c r="CO79" s="1318"/>
      <c r="CP79" s="1318"/>
      <c r="CQ79" s="1318"/>
      <c r="CR79" s="1318"/>
      <c r="CS79" s="1318"/>
      <c r="CT79" s="1318"/>
      <c r="CU79" s="1318"/>
      <c r="CV79" s="1318">
        <v>-3.4</v>
      </c>
      <c r="CW79" s="1318"/>
      <c r="CX79" s="1318"/>
      <c r="CY79" s="1318"/>
      <c r="CZ79" s="1318"/>
      <c r="DA79" s="1318"/>
      <c r="DB79" s="1318"/>
      <c r="DC79" s="1318"/>
    </row>
    <row r="80" spans="2:107" x14ac:dyDescent="0.15">
      <c r="B80" s="394"/>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iBBWQi4lOq4zy6+9SDdGb/0JUk9U04sST+IeuHf8QqnnAK1v3BphoNmeyc2IV3Tf6HOy+RpQ1m/cqYb5EMYvw==" saltValue="mTcnRYJnQJIQTRiLYtF0m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4+3fnvs7jyJIAUWaSIqrQnsNFIGUCsnz+NxYEN4drhSSM1cN7yy9PNuy+Th/srv9wfGM2xZgO8TLGH0jhKaJA==" saltValue="T9qYHWGsnvxTu9QFh5qT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00"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ViM9xJjo1pgY+NITpoCheb69heQNJIWaBGa01rXmF0zg1WSjhOBON99b7g6UnTKFmdBBQeP6LxXSTepATjLtg==" saltValue="2L45zu6FH/XQcexFQbst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43189</v>
      </c>
      <c r="E3" s="161"/>
      <c r="F3" s="162">
        <v>47064</v>
      </c>
      <c r="G3" s="163"/>
      <c r="H3" s="164"/>
    </row>
    <row r="4" spans="1:8" x14ac:dyDescent="0.15">
      <c r="A4" s="165"/>
      <c r="B4" s="166"/>
      <c r="C4" s="167"/>
      <c r="D4" s="168">
        <v>34918</v>
      </c>
      <c r="E4" s="169"/>
      <c r="F4" s="170">
        <v>32508</v>
      </c>
      <c r="G4" s="171"/>
      <c r="H4" s="172"/>
    </row>
    <row r="5" spans="1:8" x14ac:dyDescent="0.15">
      <c r="A5" s="153" t="s">
        <v>545</v>
      </c>
      <c r="B5" s="158"/>
      <c r="C5" s="159"/>
      <c r="D5" s="160">
        <v>32393</v>
      </c>
      <c r="E5" s="161"/>
      <c r="F5" s="162">
        <v>43773</v>
      </c>
      <c r="G5" s="163"/>
      <c r="H5" s="164"/>
    </row>
    <row r="6" spans="1:8" x14ac:dyDescent="0.15">
      <c r="A6" s="165"/>
      <c r="B6" s="166"/>
      <c r="C6" s="167"/>
      <c r="D6" s="168">
        <v>24359</v>
      </c>
      <c r="E6" s="169"/>
      <c r="F6" s="170">
        <v>30346</v>
      </c>
      <c r="G6" s="171"/>
      <c r="H6" s="172"/>
    </row>
    <row r="7" spans="1:8" x14ac:dyDescent="0.15">
      <c r="A7" s="153" t="s">
        <v>546</v>
      </c>
      <c r="B7" s="158"/>
      <c r="C7" s="159"/>
      <c r="D7" s="160">
        <v>36006</v>
      </c>
      <c r="E7" s="161"/>
      <c r="F7" s="162">
        <v>51565</v>
      </c>
      <c r="G7" s="163"/>
      <c r="H7" s="164"/>
    </row>
    <row r="8" spans="1:8" x14ac:dyDescent="0.15">
      <c r="A8" s="165"/>
      <c r="B8" s="166"/>
      <c r="C8" s="167"/>
      <c r="D8" s="168">
        <v>31926</v>
      </c>
      <c r="E8" s="169"/>
      <c r="F8" s="170">
        <v>35359</v>
      </c>
      <c r="G8" s="171"/>
      <c r="H8" s="172"/>
    </row>
    <row r="9" spans="1:8" x14ac:dyDescent="0.15">
      <c r="A9" s="153" t="s">
        <v>547</v>
      </c>
      <c r="B9" s="158"/>
      <c r="C9" s="159"/>
      <c r="D9" s="160">
        <v>50931</v>
      </c>
      <c r="E9" s="161"/>
      <c r="F9" s="162">
        <v>46686</v>
      </c>
      <c r="G9" s="163"/>
      <c r="H9" s="164"/>
    </row>
    <row r="10" spans="1:8" x14ac:dyDescent="0.15">
      <c r="A10" s="165"/>
      <c r="B10" s="166"/>
      <c r="C10" s="167"/>
      <c r="D10" s="168">
        <v>39050</v>
      </c>
      <c r="E10" s="169"/>
      <c r="F10" s="170">
        <v>32595</v>
      </c>
      <c r="G10" s="171"/>
      <c r="H10" s="172"/>
    </row>
    <row r="11" spans="1:8" x14ac:dyDescent="0.15">
      <c r="A11" s="153" t="s">
        <v>548</v>
      </c>
      <c r="B11" s="158"/>
      <c r="C11" s="159"/>
      <c r="D11" s="160">
        <v>57093</v>
      </c>
      <c r="E11" s="161"/>
      <c r="F11" s="162">
        <v>49796</v>
      </c>
      <c r="G11" s="163"/>
      <c r="H11" s="164"/>
    </row>
    <row r="12" spans="1:8" x14ac:dyDescent="0.15">
      <c r="A12" s="165"/>
      <c r="B12" s="166"/>
      <c r="C12" s="173"/>
      <c r="D12" s="168">
        <v>50632</v>
      </c>
      <c r="E12" s="169"/>
      <c r="F12" s="170">
        <v>37281</v>
      </c>
      <c r="G12" s="171"/>
      <c r="H12" s="172"/>
    </row>
    <row r="13" spans="1:8" x14ac:dyDescent="0.15">
      <c r="A13" s="153"/>
      <c r="B13" s="158"/>
      <c r="C13" s="174"/>
      <c r="D13" s="175">
        <v>43922</v>
      </c>
      <c r="E13" s="176"/>
      <c r="F13" s="177">
        <v>47777</v>
      </c>
      <c r="G13" s="178"/>
      <c r="H13" s="164"/>
    </row>
    <row r="14" spans="1:8" x14ac:dyDescent="0.15">
      <c r="A14" s="165"/>
      <c r="B14" s="166"/>
      <c r="C14" s="167"/>
      <c r="D14" s="168">
        <v>36177</v>
      </c>
      <c r="E14" s="169"/>
      <c r="F14" s="170">
        <v>33618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8.6</v>
      </c>
      <c r="C19" s="179">
        <f>ROUND(VALUE(SUBSTITUTE(実質収支比率等に係る経年分析!G$48,"▲","-")),2)</f>
        <v>7.2</v>
      </c>
      <c r="D19" s="179">
        <f>ROUND(VALUE(SUBSTITUTE(実質収支比率等に係る経年分析!H$48,"▲","-")),2)</f>
        <v>4.33</v>
      </c>
      <c r="E19" s="179">
        <f>ROUND(VALUE(SUBSTITUTE(実質収支比率等に係る経年分析!I$48,"▲","-")),2)</f>
        <v>6.87</v>
      </c>
      <c r="F19" s="179">
        <f>ROUND(VALUE(SUBSTITUTE(実質収支比率等に係る経年分析!J$48,"▲","-")),2)</f>
        <v>7.11</v>
      </c>
    </row>
    <row r="20" spans="1:11" x14ac:dyDescent="0.15">
      <c r="A20" s="179" t="s">
        <v>55</v>
      </c>
      <c r="B20" s="179">
        <f>ROUND(VALUE(SUBSTITUTE(実質収支比率等に係る経年分析!F$47,"▲","-")),2)</f>
        <v>18.07</v>
      </c>
      <c r="C20" s="179">
        <f>ROUND(VALUE(SUBSTITUTE(実質収支比率等に係る経年分析!G$47,"▲","-")),2)</f>
        <v>17.66</v>
      </c>
      <c r="D20" s="179">
        <f>ROUND(VALUE(SUBSTITUTE(実質収支比率等に係る経年分析!H$47,"▲","-")),2)</f>
        <v>17.38</v>
      </c>
      <c r="E20" s="179">
        <f>ROUND(VALUE(SUBSTITUTE(実質収支比率等に係る経年分析!I$47,"▲","-")),2)</f>
        <v>17.64</v>
      </c>
      <c r="F20" s="179">
        <f>ROUND(VALUE(SUBSTITUTE(実質収支比率等に係る経年分析!J$47,"▲","-")),2)</f>
        <v>18.510000000000002</v>
      </c>
    </row>
    <row r="21" spans="1:11" x14ac:dyDescent="0.15">
      <c r="A21" s="179" t="s">
        <v>56</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-0.25</v>
      </c>
      <c r="D21" s="179">
        <f>IF(ISNUMBER(VALUE(SUBSTITUTE(実質収支比率等に係る経年分析!H$49,"▲","-"))),ROUND(VALUE(SUBSTITUTE(実質収支比率等に係る経年分析!H$49,"▲","-")),2),NA())</f>
        <v>-2.7</v>
      </c>
      <c r="E21" s="179">
        <f>IF(ISNUMBER(VALUE(SUBSTITUTE(実質収支比率等に係る経年分析!I$49,"▲","-"))),ROUND(VALUE(SUBSTITUTE(実質収支比率等に係る経年分析!I$49,"▲","-")),2),NA())</f>
        <v>2.5</v>
      </c>
      <c r="F21" s="179">
        <f>IF(ISNUMBER(VALUE(SUBSTITUTE(実質収支比率等に係る経年分析!J$49,"▲","-"))),ROUND(VALUE(SUBSTITUTE(実質収支比率等に係る経年分析!J$49,"▲","-")),2),NA())</f>
        <v>1.24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老人保健施設会計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病院施設会計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介護保険会計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0.53</v>
      </c>
    </row>
    <row r="35" spans="1:16" x14ac:dyDescent="0.15">
      <c r="A35" s="180" t="str">
        <f>IF(連結実質赤字比率に係る赤字・黒字の構成分析!C$35="",NA(),連結実質赤字比率に係る赤字・黒字の構成分析!C$35)</f>
        <v>国民健康保険事業会計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3607</v>
      </c>
      <c r="E42" s="181"/>
      <c r="F42" s="181"/>
      <c r="G42" s="181">
        <f>'実質公債費比率（分子）の構造'!L$52</f>
        <v>3703</v>
      </c>
      <c r="H42" s="181"/>
      <c r="I42" s="181"/>
      <c r="J42" s="181">
        <f>'実質公債費比率（分子）の構造'!M$52</f>
        <v>3513</v>
      </c>
      <c r="K42" s="181"/>
      <c r="L42" s="181"/>
      <c r="M42" s="181">
        <f>'実質公債費比率（分子）の構造'!N$52</f>
        <v>3224</v>
      </c>
      <c r="N42" s="181"/>
      <c r="O42" s="181"/>
      <c r="P42" s="181">
        <f>'実質公債費比率（分子）の構造'!O$52</f>
        <v>3071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v>
      </c>
      <c r="C44" s="181"/>
      <c r="D44" s="181"/>
      <c r="E44" s="181">
        <f>'実質公債費比率（分子）の構造'!L$50</f>
        <v>34</v>
      </c>
      <c r="F44" s="181"/>
      <c r="G44" s="181"/>
      <c r="H44" s="181">
        <f>'実質公債費比率（分子）の構造'!M$50</f>
        <v>34</v>
      </c>
      <c r="I44" s="181"/>
      <c r="J44" s="181"/>
      <c r="K44" s="181">
        <f>'実質公債費比率（分子）の構造'!N$50</f>
        <v>29</v>
      </c>
      <c r="L44" s="181"/>
      <c r="M44" s="181"/>
      <c r="N44" s="181">
        <f>'実質公債費比率（分子）の構造'!O$50</f>
        <v>18</v>
      </c>
      <c r="O44" s="181"/>
      <c r="P44" s="181"/>
    </row>
    <row r="45" spans="1:16" x14ac:dyDescent="0.15">
      <c r="A45" s="181" t="s">
        <v>66</v>
      </c>
      <c r="B45" s="181">
        <f>'実質公債費比率（分子）の構造'!K$49</f>
        <v>136</v>
      </c>
      <c r="C45" s="181"/>
      <c r="D45" s="181"/>
      <c r="E45" s="181">
        <f>'実質公債費比率（分子）の構造'!L$49</f>
        <v>127</v>
      </c>
      <c r="F45" s="181"/>
      <c r="G45" s="181"/>
      <c r="H45" s="181">
        <f>'実質公債費比率（分子）の構造'!M$49</f>
        <v>78</v>
      </c>
      <c r="I45" s="181"/>
      <c r="J45" s="181"/>
      <c r="K45" s="181">
        <f>'実質公債費比率（分子）の構造'!N$49</f>
        <v>68</v>
      </c>
      <c r="L45" s="181"/>
      <c r="M45" s="181"/>
      <c r="N45" s="181">
        <f>'実質公債費比率（分子）の構造'!O$49</f>
        <v>74</v>
      </c>
      <c r="O45" s="181"/>
      <c r="P45" s="181"/>
    </row>
    <row r="46" spans="1:16" x14ac:dyDescent="0.15">
      <c r="A46" s="181" t="s">
        <v>67</v>
      </c>
      <c r="B46" s="181">
        <f>'実質公債費比率（分子）の構造'!K$48</f>
        <v>119</v>
      </c>
      <c r="C46" s="181"/>
      <c r="D46" s="181"/>
      <c r="E46" s="181">
        <f>'実質公債費比率（分子）の構造'!L$48</f>
        <v>119</v>
      </c>
      <c r="F46" s="181"/>
      <c r="G46" s="181"/>
      <c r="H46" s="181">
        <f>'実質公債費比率（分子）の構造'!M$48</f>
        <v>119</v>
      </c>
      <c r="I46" s="181"/>
      <c r="J46" s="181"/>
      <c r="K46" s="181">
        <f>'実質公債費比率（分子）の構造'!N$48</f>
        <v>119</v>
      </c>
      <c r="L46" s="181"/>
      <c r="M46" s="181"/>
      <c r="N46" s="181">
        <f>'実質公債費比率（分子）の構造'!O$48</f>
        <v>119</v>
      </c>
      <c r="O46" s="181"/>
      <c r="P46" s="181"/>
    </row>
    <row r="47" spans="1:16" x14ac:dyDescent="0.15">
      <c r="A47" s="181" t="s">
        <v>68</v>
      </c>
      <c r="B47" s="181">
        <f>'実質公債費比率（分子）の構造'!K$47</f>
        <v>35</v>
      </c>
      <c r="C47" s="181"/>
      <c r="D47" s="181"/>
      <c r="E47" s="181">
        <f>'実質公債費比率（分子）の構造'!L$47</f>
        <v>69</v>
      </c>
      <c r="F47" s="181"/>
      <c r="G47" s="181"/>
      <c r="H47" s="181">
        <f>'実質公債費比率（分子）の構造'!M$47</f>
        <v>63</v>
      </c>
      <c r="I47" s="181"/>
      <c r="J47" s="181"/>
      <c r="K47" s="181">
        <f>'実質公債費比率（分子）の構造'!N$47</f>
        <v>67</v>
      </c>
      <c r="L47" s="181"/>
      <c r="M47" s="181"/>
      <c r="N47" s="181">
        <f>'実質公債費比率（分子）の構造'!O$47</f>
        <v>91</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3305</v>
      </c>
      <c r="C49" s="181"/>
      <c r="D49" s="181"/>
      <c r="E49" s="181">
        <f>'実質公債費比率（分子）の構造'!L$45</f>
        <v>3391</v>
      </c>
      <c r="F49" s="181"/>
      <c r="G49" s="181"/>
      <c r="H49" s="181">
        <f>'実質公債費比率（分子）の構造'!M$45</f>
        <v>2691</v>
      </c>
      <c r="I49" s="181"/>
      <c r="J49" s="181"/>
      <c r="K49" s="181">
        <f>'実質公債費比率（分子）の構造'!N$45</f>
        <v>1793</v>
      </c>
      <c r="L49" s="181"/>
      <c r="M49" s="181"/>
      <c r="N49" s="181">
        <f>'実質公債費比率（分子）の構造'!O$45</f>
        <v>1457</v>
      </c>
      <c r="O49" s="181"/>
      <c r="P49" s="181"/>
    </row>
    <row r="50" spans="1:16" x14ac:dyDescent="0.15">
      <c r="A50" s="181" t="s">
        <v>71</v>
      </c>
      <c r="B50" s="181" t="e">
        <f>NA()</f>
        <v>#N/A</v>
      </c>
      <c r="C50" s="181">
        <f>IF(ISNUMBER('実質公債費比率（分子）の構造'!K$53),'実質公債費比率（分子）の構造'!K$53,NA())</f>
        <v>22</v>
      </c>
      <c r="D50" s="181" t="e">
        <f>NA()</f>
        <v>#N/A</v>
      </c>
      <c r="E50" s="181" t="e">
        <f>NA()</f>
        <v>#N/A</v>
      </c>
      <c r="F50" s="181">
        <f>IF(ISNUMBER('実質公債費比率（分子）の構造'!L$53),'実質公債費比率（分子）の構造'!L$53,NA())</f>
        <v>37</v>
      </c>
      <c r="G50" s="181" t="e">
        <f>NA()</f>
        <v>#N/A</v>
      </c>
      <c r="H50" s="181" t="e">
        <f>NA()</f>
        <v>#N/A</v>
      </c>
      <c r="I50" s="181">
        <f>IF(ISNUMBER('実質公債費比率（分子）の構造'!M$53),'実質公債費比率（分子）の構造'!M$53,NA())</f>
        <v>-528</v>
      </c>
      <c r="J50" s="181" t="e">
        <f>NA()</f>
        <v>#N/A</v>
      </c>
      <c r="K50" s="181" t="e">
        <f>NA()</f>
        <v>#N/A</v>
      </c>
      <c r="L50" s="181">
        <f>IF(ISNUMBER('実質公債費比率（分子）の構造'!N$53),'実質公債費比率（分子）の構造'!N$53,NA())</f>
        <v>-1148</v>
      </c>
      <c r="M50" s="181" t="e">
        <f>NA()</f>
        <v>#N/A</v>
      </c>
      <c r="N50" s="181" t="e">
        <f>NA()</f>
        <v>#N/A</v>
      </c>
      <c r="O50" s="181">
        <f>IF(ISNUMBER('実質公債費比率（分子）の構造'!O$53),'実質公債費比率（分子）の構造'!O$53,NA())</f>
        <v>-1312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38185</v>
      </c>
      <c r="E56" s="180"/>
      <c r="F56" s="180"/>
      <c r="G56" s="180">
        <f>'将来負担比率（分子）の構造'!J$52</f>
        <v>35040</v>
      </c>
      <c r="H56" s="180"/>
      <c r="I56" s="180"/>
      <c r="J56" s="180">
        <f>'将来負担比率（分子）の構造'!K$52</f>
        <v>32183</v>
      </c>
      <c r="K56" s="180"/>
      <c r="L56" s="180"/>
      <c r="M56" s="180">
        <f>'将来負担比率（分子）の構造'!L$52</f>
        <v>29784</v>
      </c>
      <c r="N56" s="180"/>
      <c r="O56" s="180"/>
      <c r="P56" s="180">
        <f>'将来負担比率（分子）の構造'!M$52</f>
        <v>27396</v>
      </c>
    </row>
    <row r="57" spans="1:16" x14ac:dyDescent="0.15">
      <c r="A57" s="180" t="s">
        <v>42</v>
      </c>
      <c r="B57" s="180"/>
      <c r="C57" s="180"/>
      <c r="D57" s="180">
        <f>'将来負担比率（分子）の構造'!I$51</f>
        <v>692</v>
      </c>
      <c r="E57" s="180"/>
      <c r="F57" s="180"/>
      <c r="G57" s="180">
        <f>'将来負担比率（分子）の構造'!J$51</f>
        <v>668</v>
      </c>
      <c r="H57" s="180"/>
      <c r="I57" s="180"/>
      <c r="J57" s="180">
        <f>'将来負担比率（分子）の構造'!K$51</f>
        <v>643</v>
      </c>
      <c r="K57" s="180"/>
      <c r="L57" s="180"/>
      <c r="M57" s="180">
        <f>'将来負担比率（分子）の構造'!L$51</f>
        <v>618</v>
      </c>
      <c r="N57" s="180"/>
      <c r="O57" s="180"/>
      <c r="P57" s="180">
        <f>'将来負担比率（分子）の構造'!M$51</f>
        <v>591</v>
      </c>
    </row>
    <row r="58" spans="1:16" x14ac:dyDescent="0.15">
      <c r="A58" s="180" t="s">
        <v>41</v>
      </c>
      <c r="B58" s="180"/>
      <c r="C58" s="180"/>
      <c r="D58" s="180">
        <f>'将来負担比率（分子）の構造'!I$50</f>
        <v>35040</v>
      </c>
      <c r="E58" s="180"/>
      <c r="F58" s="180"/>
      <c r="G58" s="180">
        <f>'将来負担比率（分子）の構造'!J$50</f>
        <v>40405</v>
      </c>
      <c r="H58" s="180"/>
      <c r="I58" s="180"/>
      <c r="J58" s="180">
        <f>'将来負担比率（分子）の構造'!K$50</f>
        <v>44086</v>
      </c>
      <c r="K58" s="180"/>
      <c r="L58" s="180"/>
      <c r="M58" s="180">
        <f>'将来負担比率（分子）の構造'!L$50</f>
        <v>46044</v>
      </c>
      <c r="N58" s="180"/>
      <c r="O58" s="180"/>
      <c r="P58" s="180">
        <f>'将来負担比率（分子）の構造'!M$50</f>
        <v>48772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11936</v>
      </c>
      <c r="C62" s="180"/>
      <c r="D62" s="180"/>
      <c r="E62" s="180">
        <f>'将来負担比率（分子）の構造'!J$45</f>
        <v>10402</v>
      </c>
      <c r="F62" s="180"/>
      <c r="G62" s="180"/>
      <c r="H62" s="180">
        <f>'将来負担比率（分子）の構造'!K$45</f>
        <v>10520</v>
      </c>
      <c r="I62" s="180"/>
      <c r="J62" s="180"/>
      <c r="K62" s="180">
        <f>'将来負担比率（分子）の構造'!L$45</f>
        <v>10173</v>
      </c>
      <c r="L62" s="180"/>
      <c r="M62" s="180"/>
      <c r="N62" s="180">
        <f>'将来負担比率（分子）の構造'!M$45</f>
        <v>10648</v>
      </c>
      <c r="O62" s="180"/>
      <c r="P62" s="180"/>
    </row>
    <row r="63" spans="1:16" x14ac:dyDescent="0.15">
      <c r="A63" s="180" t="s">
        <v>34</v>
      </c>
      <c r="B63" s="180">
        <f>'将来負担比率（分子）の構造'!I$44</f>
        <v>787</v>
      </c>
      <c r="C63" s="180"/>
      <c r="D63" s="180"/>
      <c r="E63" s="180">
        <f>'将来負担比率（分子）の構造'!J$44</f>
        <v>766</v>
      </c>
      <c r="F63" s="180"/>
      <c r="G63" s="180"/>
      <c r="H63" s="180">
        <f>'将来負担比率（分子）の構造'!K$44</f>
        <v>801</v>
      </c>
      <c r="I63" s="180"/>
      <c r="J63" s="180"/>
      <c r="K63" s="180">
        <f>'将来負担比率（分子）の構造'!L$44</f>
        <v>942</v>
      </c>
      <c r="L63" s="180"/>
      <c r="M63" s="180"/>
      <c r="N63" s="180">
        <f>'将来負担比率（分子）の構造'!M$44</f>
        <v>912</v>
      </c>
      <c r="O63" s="180"/>
      <c r="P63" s="180"/>
    </row>
    <row r="64" spans="1:16" x14ac:dyDescent="0.15">
      <c r="A64" s="180" t="s">
        <v>33</v>
      </c>
      <c r="B64" s="180">
        <f>'将来負担比率（分子）の構造'!I$43</f>
        <v>2164</v>
      </c>
      <c r="C64" s="180"/>
      <c r="D64" s="180"/>
      <c r="E64" s="180">
        <f>'将来負担比率（分子）の構造'!J$43</f>
        <v>2088</v>
      </c>
      <c r="F64" s="180"/>
      <c r="G64" s="180"/>
      <c r="H64" s="180">
        <f>'将来負担比率（分子）の構造'!K$43</f>
        <v>2009</v>
      </c>
      <c r="I64" s="180"/>
      <c r="J64" s="180"/>
      <c r="K64" s="180">
        <f>'将来負担比率（分子）の構造'!L$43</f>
        <v>1930</v>
      </c>
      <c r="L64" s="180"/>
      <c r="M64" s="180"/>
      <c r="N64" s="180">
        <f>'将来負担比率（分子）の構造'!M$43</f>
        <v>1848</v>
      </c>
      <c r="O64" s="180"/>
      <c r="P64" s="180"/>
    </row>
    <row r="65" spans="1:16" x14ac:dyDescent="0.15">
      <c r="A65" s="180" t="s">
        <v>32</v>
      </c>
      <c r="B65" s="180">
        <f>'将来負担比率（分子）の構造'!I$42</f>
        <v>216</v>
      </c>
      <c r="C65" s="180"/>
      <c r="D65" s="180"/>
      <c r="E65" s="180">
        <f>'将来負担比率（分子）の構造'!J$42</f>
        <v>182</v>
      </c>
      <c r="F65" s="180"/>
      <c r="G65" s="180"/>
      <c r="H65" s="180">
        <f>'将来負担比率（分子）の構造'!K$42</f>
        <v>148</v>
      </c>
      <c r="I65" s="180"/>
      <c r="J65" s="180"/>
      <c r="K65" s="180">
        <f>'将来負担比率（分子）の構造'!L$42</f>
        <v>120</v>
      </c>
      <c r="L65" s="180"/>
      <c r="M65" s="180"/>
      <c r="N65" s="180">
        <f>'将来負担比率（分子）の構造'!M$42</f>
        <v>95</v>
      </c>
      <c r="O65" s="180"/>
      <c r="P65" s="180"/>
    </row>
    <row r="66" spans="1:16" x14ac:dyDescent="0.15">
      <c r="A66" s="180" t="s">
        <v>31</v>
      </c>
      <c r="B66" s="180">
        <f>'将来負担比率（分子）の構造'!I$41</f>
        <v>16657</v>
      </c>
      <c r="C66" s="180"/>
      <c r="D66" s="180"/>
      <c r="E66" s="180">
        <f>'将来負担比率（分子）の構造'!J$41</f>
        <v>14154</v>
      </c>
      <c r="F66" s="180"/>
      <c r="G66" s="180"/>
      <c r="H66" s="180">
        <f>'将来負担比率（分子）の構造'!K$41</f>
        <v>12137</v>
      </c>
      <c r="I66" s="180"/>
      <c r="J66" s="180"/>
      <c r="K66" s="180">
        <f>'将来負担比率（分子）の構造'!L$41</f>
        <v>12698</v>
      </c>
      <c r="L66" s="180"/>
      <c r="M66" s="180"/>
      <c r="N66" s="180">
        <f>'将来負担比率（分子）の構造'!M$41</f>
        <v>13797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9502</v>
      </c>
      <c r="C72" s="184">
        <f>基金残高に係る経年分析!G55</f>
        <v>9512</v>
      </c>
      <c r="D72" s="184">
        <f>基金残高に係る経年分析!H55</f>
        <v>10038</v>
      </c>
    </row>
    <row r="73" spans="1:16" x14ac:dyDescent="0.15">
      <c r="A73" s="183" t="s">
        <v>78</v>
      </c>
      <c r="B73" s="184">
        <f>基金残高に係る経年分析!F56</f>
        <v>6268</v>
      </c>
      <c r="C73" s="184">
        <f>基金残高に係る経年分析!G56</f>
        <v>6275</v>
      </c>
      <c r="D73" s="184">
        <f>基金残高に係る経年分析!H56</f>
        <v>6283</v>
      </c>
    </row>
    <row r="74" spans="1:16" x14ac:dyDescent="0.15">
      <c r="A74" s="183" t="s">
        <v>79</v>
      </c>
      <c r="B74" s="184">
        <f>基金残高に係る経年分析!F57</f>
        <v>26463</v>
      </c>
      <c r="C74" s="184">
        <f>基金残高に係る経年分析!G57</f>
        <v>28083</v>
      </c>
      <c r="D74" s="184">
        <f>基金残高に係る経年分析!H57</f>
        <v>29399</v>
      </c>
    </row>
  </sheetData>
  <sheetProtection algorithmName="SHA-512" hashValue="zDRkNwAfZrCF3vN/+S/aEyv9GwuJebGHPDmn0/luRpXx39jPzMAfrNm1jj8W832ZYplUn7KtMohZKVUlZDsMSw==" saltValue="BqnUH4Ti4/s9w8bnbofb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菅波　有騎</cp:lastModifiedBy>
  <dcterms:created xsi:type="dcterms:W3CDTF">2020-02-10T03:19:11Z</dcterms:created>
  <dcterms:modified xsi:type="dcterms:W3CDTF">2021-02-24T07:18:50Z</dcterms:modified>
  <cp:category/>
</cp:coreProperties>
</file>