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EEDB40E-5395-4A60-89FE-1DDBA481E1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-2" sheetId="2" r:id="rId1"/>
    <sheet name="集約用" sheetId="3" r:id="rId2"/>
  </sheets>
  <definedNames>
    <definedName name="_xlnm.Print_Area" localSheetId="0">'様式1-2'!$A$1:$AH$83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" l="1"/>
  <c r="K21" i="2"/>
  <c r="K11" i="2"/>
  <c r="AJ2" i="3" l="1"/>
  <c r="AA2" i="3"/>
  <c r="AD2" i="3" s="1"/>
  <c r="AF2" i="3"/>
  <c r="AI2" i="3" s="1"/>
  <c r="Z2" i="3"/>
  <c r="AE2" i="3"/>
  <c r="V2" i="3"/>
  <c r="W2" i="3" s="1"/>
  <c r="C2" i="3"/>
  <c r="A2" i="3"/>
  <c r="BG2" i="3"/>
  <c r="AG2" i="3" l="1"/>
  <c r="AH2" i="3"/>
  <c r="Y2" i="3"/>
  <c r="X2" i="3"/>
  <c r="AB2" i="3"/>
  <c r="AC2" i="3"/>
  <c r="G2" i="3"/>
  <c r="T2" i="3" l="1"/>
  <c r="M2" i="3"/>
  <c r="O2" i="3" l="1"/>
  <c r="N2" i="3"/>
  <c r="P2" i="3" l="1"/>
  <c r="U2" i="3"/>
  <c r="S2" i="3"/>
  <c r="R2" i="3"/>
  <c r="Q2" i="3"/>
  <c r="AL2" i="3" l="1"/>
  <c r="H2" i="3" l="1"/>
  <c r="L2" i="3" s="1"/>
  <c r="F66" i="2"/>
  <c r="I2" i="3" l="1"/>
  <c r="J2" i="3"/>
  <c r="K2" i="3"/>
  <c r="BA2" i="3" l="1"/>
  <c r="BF2" i="3"/>
  <c r="BE2" i="3"/>
  <c r="BD2" i="3"/>
  <c r="BC2" i="3"/>
  <c r="BB2" i="3"/>
  <c r="AZ2" i="3"/>
  <c r="AY2" i="3"/>
  <c r="AX2" i="3"/>
  <c r="AW2" i="3"/>
  <c r="AV2" i="3"/>
  <c r="AU2" i="3"/>
  <c r="AT2" i="3"/>
  <c r="AS2" i="3"/>
  <c r="AR2" i="3"/>
  <c r="AQ2" i="3"/>
  <c r="AP2" i="3"/>
  <c r="AM2" i="3"/>
  <c r="AK2" i="3"/>
  <c r="F2" i="3"/>
  <c r="E2" i="3"/>
  <c r="D2" i="3"/>
  <c r="B2" i="3"/>
  <c r="L57" i="2" l="1"/>
  <c r="AN2" i="3" s="1"/>
  <c r="Y58" i="2" l="1"/>
  <c r="AO2" i="3" s="1"/>
</calcChain>
</file>

<file path=xl/sharedStrings.xml><?xml version="1.0" encoding="utf-8"?>
<sst xmlns="http://schemas.openxmlformats.org/spreadsheetml/2006/main" count="219" uniqueCount="179">
  <si>
    <t>例2）ディナーコース食事券：前菜・魚料理・肉料理・デザート×2名様分</t>
    <rPh sb="0" eb="1">
      <t>レイ</t>
    </rPh>
    <rPh sb="10" eb="13">
      <t>ショクジケン</t>
    </rPh>
    <rPh sb="14" eb="16">
      <t>ゼンサイ</t>
    </rPh>
    <rPh sb="17" eb="18">
      <t>サカナ</t>
    </rPh>
    <rPh sb="18" eb="20">
      <t>リョウリ</t>
    </rPh>
    <rPh sb="21" eb="22">
      <t>ニク</t>
    </rPh>
    <rPh sb="22" eb="24">
      <t>リョウリ</t>
    </rPh>
    <rPh sb="31" eb="32">
      <t>メイ</t>
    </rPh>
    <rPh sb="32" eb="33">
      <t>サマ</t>
    </rPh>
    <rPh sb="33" eb="34">
      <t>ブン</t>
    </rPh>
    <phoneticPr fontId="1"/>
  </si>
  <si>
    <t>　</t>
    <phoneticPr fontId="1"/>
  </si>
  <si>
    <t>寄附想定金額は、寄附者が支払う金額です。最終的な寄付金額は区が指定します。</t>
    <rPh sb="0" eb="2">
      <t>キフ</t>
    </rPh>
    <rPh sb="2" eb="4">
      <t>ソウテイ</t>
    </rPh>
    <rPh sb="4" eb="6">
      <t>キンガク</t>
    </rPh>
    <rPh sb="8" eb="10">
      <t>キフ</t>
    </rPh>
    <rPh sb="10" eb="11">
      <t>シャ</t>
    </rPh>
    <rPh sb="12" eb="14">
      <t>シハラ</t>
    </rPh>
    <rPh sb="15" eb="17">
      <t>キンガク</t>
    </rPh>
    <rPh sb="20" eb="23">
      <t>サイシュウテキ</t>
    </rPh>
    <rPh sb="24" eb="26">
      <t>キフ</t>
    </rPh>
    <rPh sb="26" eb="28">
      <t>キンガク</t>
    </rPh>
    <rPh sb="29" eb="30">
      <t>ク</t>
    </rPh>
    <rPh sb="31" eb="33">
      <t>シテイ</t>
    </rPh>
    <phoneticPr fontId="1"/>
  </si>
  <si>
    <t>円</t>
    <rPh sb="0" eb="1">
      <t>エン</t>
    </rPh>
    <phoneticPr fontId="1"/>
  </si>
  <si>
    <t>返礼品価格には、送料を除き、梱包費・諸経費を含めてください。</t>
    <rPh sb="0" eb="2">
      <t>ヘンレイ</t>
    </rPh>
    <rPh sb="2" eb="3">
      <t>ヒン</t>
    </rPh>
    <rPh sb="3" eb="5">
      <t>カカク</t>
    </rPh>
    <rPh sb="8" eb="10">
      <t>ソウリョウ</t>
    </rPh>
    <rPh sb="11" eb="12">
      <t>ノゾ</t>
    </rPh>
    <rPh sb="14" eb="17">
      <t>コンポウヒ</t>
    </rPh>
    <rPh sb="18" eb="21">
      <t>ショケイヒ</t>
    </rPh>
    <rPh sb="22" eb="23">
      <t>フク</t>
    </rPh>
    <phoneticPr fontId="1"/>
  </si>
  <si>
    <r>
      <t>配送先で送料が異なる場合は、</t>
    </r>
    <r>
      <rPr>
        <u/>
        <sz val="10"/>
        <color theme="1"/>
        <rFont val="UD デジタル 教科書体 NK-R"/>
        <family val="1"/>
        <charset val="128"/>
      </rPr>
      <t>近畿（関西圏）への送料</t>
    </r>
    <r>
      <rPr>
        <sz val="10"/>
        <color theme="1"/>
        <rFont val="UD デジタル 教科書体 NK-R"/>
        <family val="1"/>
        <charset val="128"/>
      </rPr>
      <t>を記載してください。</t>
    </r>
    <rPh sb="0" eb="2">
      <t>ハイソウ</t>
    </rPh>
    <rPh sb="2" eb="3">
      <t>サキ</t>
    </rPh>
    <rPh sb="4" eb="6">
      <t>ソウリョウ</t>
    </rPh>
    <rPh sb="5" eb="6">
      <t>ハイソウ</t>
    </rPh>
    <rPh sb="7" eb="8">
      <t>コト</t>
    </rPh>
    <rPh sb="10" eb="12">
      <t>バアイ</t>
    </rPh>
    <rPh sb="14" eb="16">
      <t>キンキ</t>
    </rPh>
    <rPh sb="17" eb="20">
      <t>カンサイケン</t>
    </rPh>
    <rPh sb="23" eb="25">
      <t>ソウリョウ</t>
    </rPh>
    <rPh sb="26" eb="28">
      <t>キサイ</t>
    </rPh>
    <phoneticPr fontId="1"/>
  </si>
  <si>
    <t>例）落花生、米粉、しょう油（小麦含む）、調味料（アミノ酸等）</t>
    <rPh sb="0" eb="1">
      <t>レイ</t>
    </rPh>
    <rPh sb="2" eb="5">
      <t>ラッカセイ</t>
    </rPh>
    <rPh sb="6" eb="8">
      <t>コメコ</t>
    </rPh>
    <rPh sb="12" eb="13">
      <t>ユ</t>
    </rPh>
    <rPh sb="14" eb="16">
      <t>コムギ</t>
    </rPh>
    <rPh sb="16" eb="17">
      <t>フク</t>
    </rPh>
    <rPh sb="20" eb="23">
      <t>チョウミリョウ</t>
    </rPh>
    <rPh sb="27" eb="28">
      <t>サン</t>
    </rPh>
    <rPh sb="28" eb="29">
      <t>トウ</t>
    </rPh>
    <phoneticPr fontId="1"/>
  </si>
  <si>
    <t>｢その他｣を選択した場合は（　）内に具体的に記入してください。</t>
    <phoneticPr fontId="1"/>
  </si>
  <si>
    <t>例１）特別な梱包・配送方法が必要である。</t>
    <rPh sb="0" eb="1">
      <t>レイ</t>
    </rPh>
    <rPh sb="3" eb="5">
      <t>トクベツ</t>
    </rPh>
    <rPh sb="6" eb="8">
      <t>コンポウ</t>
    </rPh>
    <rPh sb="9" eb="11">
      <t>ハイソウ</t>
    </rPh>
    <rPh sb="11" eb="13">
      <t>ホウホウ</t>
    </rPh>
    <rPh sb="14" eb="16">
      <t>ヒツヨウ</t>
    </rPh>
    <phoneticPr fontId="1"/>
  </si>
  <si>
    <t>申請日</t>
    <rPh sb="0" eb="3">
      <t>シンセイビ</t>
    </rPh>
    <phoneticPr fontId="1"/>
  </si>
  <si>
    <t>１.事業者名</t>
    <rPh sb="2" eb="5">
      <t>ジギョウシャ</t>
    </rPh>
    <rPh sb="5" eb="6">
      <t>メイ</t>
    </rPh>
    <phoneticPr fontId="1"/>
  </si>
  <si>
    <t>返礼品の製造加工工程</t>
    <rPh sb="0" eb="3">
      <t>ヘンレイヒン</t>
    </rPh>
    <rPh sb="4" eb="6">
      <t>セイゾウ</t>
    </rPh>
    <rPh sb="6" eb="8">
      <t>カコウ</t>
    </rPh>
    <rPh sb="8" eb="10">
      <t>コウテイ</t>
    </rPh>
    <phoneticPr fontId="1"/>
  </si>
  <si>
    <t>２.代表者職</t>
    <rPh sb="2" eb="5">
      <t>ダイヒョウシャ</t>
    </rPh>
    <rPh sb="5" eb="6">
      <t>ショク</t>
    </rPh>
    <phoneticPr fontId="1"/>
  </si>
  <si>
    <t>３.代表者氏名</t>
    <rPh sb="2" eb="5">
      <t>ダイヒョウシャ</t>
    </rPh>
    <rPh sb="5" eb="7">
      <t>シメイ</t>
    </rPh>
    <phoneticPr fontId="1"/>
  </si>
  <si>
    <t>４.返礼品名称</t>
    <rPh sb="2" eb="5">
      <t>ヘンレイヒン</t>
    </rPh>
    <rPh sb="5" eb="7">
      <t>メイショウ</t>
    </rPh>
    <phoneticPr fontId="1"/>
  </si>
  <si>
    <t>その他補足事項</t>
    <rPh sb="2" eb="3">
      <t>ホカ</t>
    </rPh>
    <rPh sb="3" eb="5">
      <t>ホソク</t>
    </rPh>
    <rPh sb="5" eb="7">
      <t>ジコウ</t>
    </rPh>
    <phoneticPr fontId="1"/>
  </si>
  <si>
    <t>返礼品として提供するサービスの詳細</t>
    <rPh sb="0" eb="2">
      <t>ヘンレイ</t>
    </rPh>
    <rPh sb="2" eb="3">
      <t>ヒン</t>
    </rPh>
    <rPh sb="6" eb="8">
      <t>テイキョウ</t>
    </rPh>
    <rPh sb="15" eb="17">
      <t>ショウサイ</t>
    </rPh>
    <phoneticPr fontId="1"/>
  </si>
  <si>
    <t>サービス内容</t>
    <rPh sb="4" eb="6">
      <t>ナイヨウ</t>
    </rPh>
    <phoneticPr fontId="1"/>
  </si>
  <si>
    <t>台東区内の提供場所（店舗名、住所）</t>
    <rPh sb="0" eb="4">
      <t>タイトウクナイ</t>
    </rPh>
    <rPh sb="5" eb="7">
      <t>テイキョウ</t>
    </rPh>
    <rPh sb="7" eb="9">
      <t>バショ</t>
    </rPh>
    <rPh sb="10" eb="12">
      <t>テンポ</t>
    </rPh>
    <rPh sb="12" eb="13">
      <t>メイ</t>
    </rPh>
    <rPh sb="14" eb="16">
      <t>ジュウショ</t>
    </rPh>
    <phoneticPr fontId="1"/>
  </si>
  <si>
    <t>７．返礼品提供価格（税込）</t>
    <rPh sb="2" eb="4">
      <t>ヘンレイ</t>
    </rPh>
    <rPh sb="4" eb="5">
      <t>ヒン</t>
    </rPh>
    <rPh sb="5" eb="7">
      <t>テイキョウ</t>
    </rPh>
    <rPh sb="7" eb="9">
      <t>カカク</t>
    </rPh>
    <phoneticPr fontId="1"/>
  </si>
  <si>
    <t>８.返礼品紹介文</t>
    <rPh sb="2" eb="5">
      <t>ヘンレイヒン</t>
    </rPh>
    <rPh sb="5" eb="8">
      <t>ショウカイブン</t>
    </rPh>
    <phoneticPr fontId="1"/>
  </si>
  <si>
    <t>11.備考／注意事項</t>
    <rPh sb="3" eb="5">
      <t>ビコウ</t>
    </rPh>
    <rPh sb="6" eb="10">
      <t>チュウイジコウ</t>
    </rPh>
    <phoneticPr fontId="1"/>
  </si>
  <si>
    <t>12.賞味／利用期限</t>
    <rPh sb="3" eb="5">
      <t>ショウミ</t>
    </rPh>
    <rPh sb="6" eb="8">
      <t>リヨウ</t>
    </rPh>
    <rPh sb="8" eb="9">
      <t>キ</t>
    </rPh>
    <phoneticPr fontId="1"/>
  </si>
  <si>
    <t>13.提供可能時期</t>
    <rPh sb="3" eb="5">
      <t>テイキョウ</t>
    </rPh>
    <rPh sb="5" eb="7">
      <t>カノウ</t>
    </rPh>
    <rPh sb="7" eb="9">
      <t>ジキ</t>
    </rPh>
    <phoneticPr fontId="1"/>
  </si>
  <si>
    <t>14.提供可能数</t>
    <rPh sb="3" eb="5">
      <t>テイキョウ</t>
    </rPh>
    <rPh sb="5" eb="7">
      <t>カノウ</t>
    </rPh>
    <rPh sb="7" eb="8">
      <t>スウ</t>
    </rPh>
    <phoneticPr fontId="1"/>
  </si>
  <si>
    <t>18．発送予定日</t>
    <rPh sb="3" eb="5">
      <t>ハッソウ</t>
    </rPh>
    <rPh sb="5" eb="7">
      <t>ヨテイ</t>
    </rPh>
    <rPh sb="7" eb="8">
      <t>ビ</t>
    </rPh>
    <phoneticPr fontId="1"/>
  </si>
  <si>
    <t>製造場所（住所）</t>
  </si>
  <si>
    <t>店舗名</t>
    <rPh sb="0" eb="3">
      <t>テンポメイ</t>
    </rPh>
    <phoneticPr fontId="1"/>
  </si>
  <si>
    <t>住所</t>
    <rPh sb="0" eb="2">
      <t>ジュウショ</t>
    </rPh>
    <phoneticPr fontId="1"/>
  </si>
  <si>
    <r>
      <t>区</t>
    </r>
    <r>
      <rPr>
        <b/>
        <sz val="12"/>
        <color rgb="FFFF0000"/>
        <rFont val="UD デジタル 教科書体 NK-R"/>
        <family val="1"/>
        <charset val="128"/>
      </rPr>
      <t>内</t>
    </r>
    <rPh sb="0" eb="2">
      <t>クナイ</t>
    </rPh>
    <phoneticPr fontId="1"/>
  </si>
  <si>
    <r>
      <t>区</t>
    </r>
    <r>
      <rPr>
        <b/>
        <sz val="12"/>
        <color rgb="FFFF0000"/>
        <rFont val="UD デジタル 教科書体 NK-R"/>
        <family val="1"/>
        <charset val="128"/>
      </rPr>
      <t>外</t>
    </r>
    <phoneticPr fontId="1"/>
  </si>
  <si>
    <t>①返礼品の主要な部分を台東区内で製造するお菓子や伝統工芸品等（地場産品基準：三）</t>
    <rPh sb="11" eb="13">
      <t>タイトウ</t>
    </rPh>
    <rPh sb="21" eb="23">
      <t>カシ</t>
    </rPh>
    <rPh sb="29" eb="30">
      <t>ナド</t>
    </rPh>
    <rPh sb="31" eb="33">
      <t>ジバ</t>
    </rPh>
    <rPh sb="33" eb="35">
      <t>サンピン</t>
    </rPh>
    <rPh sb="35" eb="37">
      <t>キジュン</t>
    </rPh>
    <rPh sb="38" eb="39">
      <t>サン</t>
    </rPh>
    <phoneticPr fontId="1"/>
  </si>
  <si>
    <t>９.返礼品の内容量／内訳／カラー・サイズ選択等</t>
    <rPh sb="2" eb="5">
      <t>ヘンレイヒン</t>
    </rPh>
    <rPh sb="6" eb="9">
      <t>ナイヨウリョウ</t>
    </rPh>
    <rPh sb="10" eb="12">
      <t>ウチワケ</t>
    </rPh>
    <rPh sb="20" eb="22">
      <t>センタク</t>
    </rPh>
    <rPh sb="22" eb="23">
      <t>ナド</t>
    </rPh>
    <phoneticPr fontId="1"/>
  </si>
  <si>
    <t>日　</t>
    <rPh sb="0" eb="1">
      <t>ヒ</t>
    </rPh>
    <phoneticPr fontId="1"/>
  </si>
  <si>
    <t>※14日未満の場合、掲載サイトでは「14日前後」と記載いたします。</t>
    <rPh sb="4" eb="6">
      <t>ミマン</t>
    </rPh>
    <rPh sb="10" eb="12">
      <t>ケイサイ</t>
    </rPh>
    <phoneticPr fontId="1"/>
  </si>
  <si>
    <t>返礼品提供価格(①＋②)</t>
    <rPh sb="0" eb="3">
      <t>ヘンレイヒン</t>
    </rPh>
    <rPh sb="3" eb="7">
      <t>テイキョウカカク</t>
    </rPh>
    <phoneticPr fontId="1"/>
  </si>
  <si>
    <t>送料 ②</t>
    <rPh sb="0" eb="2">
      <t>ソウリョウ</t>
    </rPh>
    <phoneticPr fontId="1"/>
  </si>
  <si>
    <t>返礼品価格 ①</t>
    <rPh sb="0" eb="3">
      <t>ヘンレイヒン</t>
    </rPh>
    <rPh sb="3" eb="5">
      <t>カカク</t>
    </rPh>
    <phoneticPr fontId="1"/>
  </si>
  <si>
    <t>（寄附金額の内、①＋②が３割以下)</t>
    <rPh sb="1" eb="5">
      <t>キフキンガク</t>
    </rPh>
    <rPh sb="6" eb="7">
      <t>ウチ</t>
    </rPh>
    <rPh sb="13" eb="14">
      <t>ワリ</t>
    </rPh>
    <rPh sb="14" eb="16">
      <t>イカ</t>
    </rPh>
    <phoneticPr fontId="1"/>
  </si>
  <si>
    <r>
      <t>想定寄附金額</t>
    </r>
    <r>
      <rPr>
        <sz val="10"/>
        <color rgb="FFFF0000"/>
        <rFont val="UD デジタル 教科書体 NK-R"/>
        <family val="1"/>
        <charset val="128"/>
      </rPr>
      <t>　※サイト上の金額</t>
    </r>
    <rPh sb="0" eb="2">
      <t>ソウテイ</t>
    </rPh>
    <rPh sb="2" eb="4">
      <t>キフ</t>
    </rPh>
    <rPh sb="4" eb="6">
      <t>キンガク</t>
    </rPh>
    <rPh sb="11" eb="12">
      <t>ジョウ</t>
    </rPh>
    <rPh sb="13" eb="14">
      <t>キン</t>
    </rPh>
    <rPh sb="14" eb="15">
      <t>ガク</t>
    </rPh>
    <phoneticPr fontId="1"/>
  </si>
  <si>
    <r>
      <t>６.返礼品の要件</t>
    </r>
    <r>
      <rPr>
        <sz val="12"/>
        <color rgb="FFFF0000"/>
        <rFont val="UD デジタル 教科書体 NK-R"/>
        <family val="1"/>
        <charset val="128"/>
      </rPr>
      <t>（総務省が定める地場産品基準に該当するものに</t>
    </r>
    <r>
      <rPr>
        <sz val="12"/>
        <color rgb="FFFF0000"/>
        <rFont val="Segoe UI Symbol"/>
        <family val="1"/>
      </rPr>
      <t>✔</t>
    </r>
    <r>
      <rPr>
        <sz val="12"/>
        <color rgb="FFFF0000"/>
        <rFont val="UD デジタル 教科書体 NK-R"/>
        <family val="1"/>
        <charset val="128"/>
      </rPr>
      <t>をいれてください。）</t>
    </r>
    <rPh sb="2" eb="5">
      <t>ヘンレイヒン</t>
    </rPh>
    <rPh sb="6" eb="8">
      <t>ヨウケン</t>
    </rPh>
    <phoneticPr fontId="1"/>
  </si>
  <si>
    <r>
      <t>1.事業者名：</t>
    </r>
    <r>
      <rPr>
        <sz val="10"/>
        <rFont val="UD デジタル 教科書体 NK-R"/>
        <family val="1"/>
        <charset val="128"/>
      </rPr>
      <t>正式名を記入してください。</t>
    </r>
    <r>
      <rPr>
        <b/>
        <sz val="11"/>
        <color rgb="FFFF0000"/>
        <rFont val="UD デジタル 教科書体 NK-R"/>
        <family val="1"/>
        <charset val="128"/>
      </rPr>
      <t>(本社)</t>
    </r>
    <rPh sb="2" eb="5">
      <t>ジギョウシャ</t>
    </rPh>
    <rPh sb="5" eb="6">
      <t>メイ</t>
    </rPh>
    <rPh sb="7" eb="9">
      <t>セイシキ</t>
    </rPh>
    <rPh sb="11" eb="13">
      <t>キニュウ</t>
    </rPh>
    <rPh sb="21" eb="23">
      <t>ホンシャ</t>
    </rPh>
    <phoneticPr fontId="1"/>
  </si>
  <si>
    <r>
      <t>２.代表者職、３.代表者氏名：</t>
    </r>
    <r>
      <rPr>
        <sz val="10"/>
        <rFont val="UD デジタル 教科書体 NK-R"/>
        <family val="1"/>
        <charset val="128"/>
      </rPr>
      <t>正式名を記入してください。</t>
    </r>
    <r>
      <rPr>
        <b/>
        <sz val="11"/>
        <color rgb="FFFF0000"/>
        <rFont val="UD デジタル 教科書体 NK-R"/>
        <family val="1"/>
        <charset val="128"/>
      </rPr>
      <t>(本社)</t>
    </r>
    <rPh sb="2" eb="5">
      <t>ダイヒョウシャ</t>
    </rPh>
    <rPh sb="5" eb="6">
      <t>ショク</t>
    </rPh>
    <rPh sb="9" eb="12">
      <t>ダイヒョウシャ</t>
    </rPh>
    <rPh sb="12" eb="14">
      <t>シメイ</t>
    </rPh>
    <rPh sb="15" eb="17">
      <t>セイシキ</t>
    </rPh>
    <rPh sb="19" eb="21">
      <t>キニュウ</t>
    </rPh>
    <rPh sb="29" eb="31">
      <t>ホンシャ</t>
    </rPh>
    <phoneticPr fontId="1"/>
  </si>
  <si>
    <r>
      <t>４.返礼品名称：</t>
    </r>
    <r>
      <rPr>
        <sz val="10"/>
        <rFont val="UD デジタル 教科書体 NK-R"/>
        <family val="1"/>
        <charset val="128"/>
      </rPr>
      <t>サイトに掲載する返礼品の名称を記載してください。</t>
    </r>
    <rPh sb="2" eb="4">
      <t>ヘンレイ</t>
    </rPh>
    <rPh sb="4" eb="5">
      <t>ヒン</t>
    </rPh>
    <rPh sb="5" eb="7">
      <t>メイショウ</t>
    </rPh>
    <rPh sb="12" eb="14">
      <t>ケイサイ</t>
    </rPh>
    <rPh sb="16" eb="18">
      <t>ヘンレイ</t>
    </rPh>
    <rPh sb="18" eb="19">
      <t>ヒン</t>
    </rPh>
    <rPh sb="20" eb="22">
      <t>メイショウ</t>
    </rPh>
    <rPh sb="23" eb="25">
      <t>キサイ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</si>
  <si>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6.返礼品の要件：</t>
    </r>
    <r>
      <rPr>
        <sz val="10"/>
        <color theme="1"/>
        <rFont val="UD デジタル 教科書体 NK-R"/>
        <family val="1"/>
        <charset val="128"/>
      </rPr>
      <t>当該返礼品に該当する事項に</t>
    </r>
    <r>
      <rPr>
        <sz val="10"/>
        <color theme="1"/>
        <rFont val="Segoe UI Symbol"/>
        <family val="2"/>
      </rPr>
      <t>✔</t>
    </r>
    <r>
      <rPr>
        <sz val="10"/>
        <color theme="1"/>
        <rFont val="UD デジタル 教科書体 NK-R"/>
        <family val="1"/>
        <charset val="128"/>
      </rPr>
      <t>を入れ、その根拠を記入してください。</t>
    </r>
    <rPh sb="2" eb="4">
      <t>ヘンレイ</t>
    </rPh>
    <rPh sb="4" eb="5">
      <t>ヒン</t>
    </rPh>
    <rPh sb="6" eb="8">
      <t>ヨウケン</t>
    </rPh>
    <rPh sb="9" eb="11">
      <t>トウガイ</t>
    </rPh>
    <rPh sb="11" eb="13">
      <t>ヘンレイ</t>
    </rPh>
    <rPh sb="13" eb="14">
      <t>ヒン</t>
    </rPh>
    <rPh sb="15" eb="17">
      <t>ガイトウ</t>
    </rPh>
    <rPh sb="19" eb="21">
      <t>ジコウ</t>
    </rPh>
    <rPh sb="24" eb="25">
      <t>イ</t>
    </rPh>
    <rPh sb="29" eb="31">
      <t>コンキョ</t>
    </rPh>
    <rPh sb="32" eb="34">
      <t>キニュウ</t>
    </rPh>
    <phoneticPr fontId="1"/>
  </si>
  <si>
    <t>例）</t>
    <rPh sb="0" eb="1">
      <t>レイ</t>
    </rPh>
    <phoneticPr fontId="1"/>
  </si>
  <si>
    <t>区内の製造場所：台東区○○■丁目■番地■号　△△ビル内工場</t>
    <rPh sb="0" eb="2">
      <t>クナイ</t>
    </rPh>
    <rPh sb="3" eb="7">
      <t>セイゾウバショ</t>
    </rPh>
    <rPh sb="8" eb="11">
      <t>タイトウク</t>
    </rPh>
    <rPh sb="14" eb="16">
      <t>チョウメ</t>
    </rPh>
    <rPh sb="17" eb="19">
      <t>バンチ</t>
    </rPh>
    <rPh sb="20" eb="21">
      <t>ゴウ</t>
    </rPh>
    <rPh sb="26" eb="27">
      <t>ナイ</t>
    </rPh>
    <rPh sb="27" eb="29">
      <t>コウジョウ</t>
    </rPh>
    <phoneticPr fontId="1"/>
  </si>
  <si>
    <t>区内の製造内容：裁断した革を靴に縫製及び底付けをし、</t>
    <rPh sb="8" eb="10">
      <t>サイダン</t>
    </rPh>
    <rPh sb="18" eb="19">
      <t>オヨ</t>
    </rPh>
    <phoneticPr fontId="1"/>
  </si>
  <si>
    <t>完成品の検品、箱詰めを行っている。</t>
    <rPh sb="0" eb="3">
      <t>カンセイヒン</t>
    </rPh>
    <rPh sb="4" eb="6">
      <t>ケンピン</t>
    </rPh>
    <rPh sb="7" eb="9">
      <t>ハコヅ</t>
    </rPh>
    <rPh sb="11" eb="12">
      <t>オコナ</t>
    </rPh>
    <phoneticPr fontId="1"/>
  </si>
  <si>
    <t>区外の製造場所：①○○県○○市□丁目□番地□号②東京都○○市□丁目□番地□号</t>
    <rPh sb="0" eb="2">
      <t>クガイ</t>
    </rPh>
    <rPh sb="3" eb="5">
      <t>セイゾウ</t>
    </rPh>
    <rPh sb="5" eb="7">
      <t>バショ</t>
    </rPh>
    <rPh sb="11" eb="12">
      <t>ケン</t>
    </rPh>
    <rPh sb="14" eb="15">
      <t>シ</t>
    </rPh>
    <rPh sb="24" eb="27">
      <t>トウキョウト</t>
    </rPh>
    <rPh sb="29" eb="30">
      <t>シ</t>
    </rPh>
    <rPh sb="31" eb="33">
      <t>チョウメ</t>
    </rPh>
    <rPh sb="34" eb="36">
      <t>バンチ</t>
    </rPh>
    <rPh sb="37" eb="38">
      <t>ゴウ</t>
    </rPh>
    <phoneticPr fontId="1"/>
  </si>
  <si>
    <t>②靴のパーツ毎に裁断する。</t>
    <phoneticPr fontId="1"/>
  </si>
  <si>
    <t>区外の製造内容：①海外から輸入した革の染色を行う。</t>
    <rPh sb="0" eb="2">
      <t>クガイ</t>
    </rPh>
    <rPh sb="3" eb="5">
      <t>セイゾウ</t>
    </rPh>
    <rPh sb="5" eb="7">
      <t>ナイヨウ</t>
    </rPh>
    <rPh sb="9" eb="11">
      <t>カイガイ</t>
    </rPh>
    <rPh sb="13" eb="15">
      <t>ユニュウ</t>
    </rPh>
    <rPh sb="17" eb="18">
      <t>カワ</t>
    </rPh>
    <rPh sb="19" eb="21">
      <t>センショク</t>
    </rPh>
    <rPh sb="22" eb="23">
      <t>オコナ</t>
    </rPh>
    <phoneticPr fontId="1"/>
  </si>
  <si>
    <t>その他補足事項：婦人靴の一部商品は②東京都○○市において縫製しているが、紳士靴は全て台東区内で縫製している。</t>
    <rPh sb="2" eb="3">
      <t>ホカ</t>
    </rPh>
    <rPh sb="3" eb="7">
      <t>ホソクジコウ</t>
    </rPh>
    <rPh sb="8" eb="10">
      <t>フジン</t>
    </rPh>
    <rPh sb="10" eb="11">
      <t>グツ</t>
    </rPh>
    <rPh sb="12" eb="14">
      <t>イチブ</t>
    </rPh>
    <rPh sb="14" eb="16">
      <t>ショウヒン</t>
    </rPh>
    <rPh sb="18" eb="21">
      <t>トウキョウト</t>
    </rPh>
    <rPh sb="23" eb="24">
      <t>シ</t>
    </rPh>
    <rPh sb="28" eb="30">
      <t>ホウセイ</t>
    </rPh>
    <rPh sb="36" eb="38">
      <t>シンシ</t>
    </rPh>
    <rPh sb="38" eb="39">
      <t>グツ</t>
    </rPh>
    <rPh sb="40" eb="41">
      <t>スベ</t>
    </rPh>
    <rPh sb="42" eb="46">
      <t>タイトウクナイ</t>
    </rPh>
    <rPh sb="47" eb="49">
      <t>ホウセイ</t>
    </rPh>
    <phoneticPr fontId="1"/>
  </si>
  <si>
    <t>①返礼品の製造工程毎に、具体的に、何をどの場所で行っているか記載してください。</t>
    <rPh sb="1" eb="4">
      <t>ヘンレイヒン</t>
    </rPh>
    <rPh sb="5" eb="7">
      <t>セイゾウ</t>
    </rPh>
    <rPh sb="7" eb="9">
      <t>コウテイ</t>
    </rPh>
    <rPh sb="9" eb="10">
      <t>ゴト</t>
    </rPh>
    <rPh sb="12" eb="15">
      <t>グタイテキ</t>
    </rPh>
    <rPh sb="17" eb="18">
      <t>ナニ</t>
    </rPh>
    <rPh sb="21" eb="23">
      <t>バショ</t>
    </rPh>
    <rPh sb="24" eb="25">
      <t>オコナ</t>
    </rPh>
    <rPh sb="30" eb="32">
      <t>キサイ</t>
    </rPh>
    <phoneticPr fontId="1"/>
  </si>
  <si>
    <t>（注意）製造場所が複数ある場合も、その内容を全て記載してください。</t>
    <rPh sb="1" eb="3">
      <t>チュウイ</t>
    </rPh>
    <rPh sb="4" eb="6">
      <t>セイゾウ</t>
    </rPh>
    <rPh sb="6" eb="8">
      <t>バショ</t>
    </rPh>
    <rPh sb="9" eb="11">
      <t>フクスウ</t>
    </rPh>
    <rPh sb="13" eb="15">
      <t>バアイ</t>
    </rPh>
    <rPh sb="19" eb="21">
      <t>ナイヨウ</t>
    </rPh>
    <rPh sb="22" eb="23">
      <t>スベ</t>
    </rPh>
    <rPh sb="24" eb="26">
      <t>キサイ</t>
    </rPh>
    <phoneticPr fontId="1"/>
  </si>
  <si>
    <t>サービス内容：食事の提供</t>
    <rPh sb="4" eb="6">
      <t>ナイヨウ</t>
    </rPh>
    <rPh sb="7" eb="9">
      <t>ショクジ</t>
    </rPh>
    <rPh sb="10" eb="12">
      <t>テイキョウ</t>
    </rPh>
    <phoneticPr fontId="1"/>
  </si>
  <si>
    <t>住所：①台東区○○■丁目■番地■号　○○ビル５階　②東京都□□区□丁目□番地□号</t>
    <rPh sb="0" eb="2">
      <t>ジュウショ</t>
    </rPh>
    <rPh sb="4" eb="7">
      <t>タイトウク</t>
    </rPh>
    <rPh sb="10" eb="11">
      <t>チョウ</t>
    </rPh>
    <rPh sb="11" eb="12">
      <t>メ</t>
    </rPh>
    <rPh sb="13" eb="15">
      <t>バンチ</t>
    </rPh>
    <rPh sb="16" eb="17">
      <t>ゴウ</t>
    </rPh>
    <rPh sb="23" eb="24">
      <t>カイ</t>
    </rPh>
    <rPh sb="31" eb="32">
      <t>ク</t>
    </rPh>
    <phoneticPr fontId="1"/>
  </si>
  <si>
    <t>７.返礼品提供価格（税込）：</t>
    <rPh sb="2" eb="4">
      <t>ヘンレイ</t>
    </rPh>
    <rPh sb="4" eb="5">
      <t>ヒン</t>
    </rPh>
    <rPh sb="5" eb="7">
      <t>テイキョウ</t>
    </rPh>
    <rPh sb="7" eb="9">
      <t>カカク</t>
    </rPh>
    <rPh sb="10" eb="12">
      <t>ゼイコ</t>
    </rPh>
    <phoneticPr fontId="1"/>
  </si>
  <si>
    <r>
      <t>８.返礼品の紹介：</t>
    </r>
    <r>
      <rPr>
        <sz val="10"/>
        <rFont val="UD デジタル 教科書体 NK-R"/>
        <family val="1"/>
        <charset val="128"/>
      </rPr>
      <t>民間サイトに掲載する返礼品の紹介文を記載してください。</t>
    </r>
    <rPh sb="2" eb="4">
      <t>ヘンレイ</t>
    </rPh>
    <rPh sb="4" eb="5">
      <t>ヒン</t>
    </rPh>
    <rPh sb="6" eb="8">
      <t>ショウカイ</t>
    </rPh>
    <rPh sb="9" eb="11">
      <t>ミンカン</t>
    </rPh>
    <rPh sb="15" eb="17">
      <t>ケイサイ</t>
    </rPh>
    <rPh sb="19" eb="21">
      <t>ヘンレイ</t>
    </rPh>
    <rPh sb="21" eb="22">
      <t>ヒン</t>
    </rPh>
    <rPh sb="23" eb="25">
      <t>ショウカイ</t>
    </rPh>
    <rPh sb="25" eb="26">
      <t>ブン</t>
    </rPh>
    <rPh sb="27" eb="29">
      <t>キサイ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</si>
  <si>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９.返礼品の内容量/内訳／カラー・サイズ選択等：</t>
    </r>
    <r>
      <rPr>
        <sz val="10"/>
        <color theme="1"/>
        <rFont val="UD デジタル 教科書体 NK-R"/>
        <family val="1"/>
        <charset val="128"/>
      </rPr>
      <t>量や内訳の詳細を記載してください。</t>
    </r>
    <rPh sb="2" eb="4">
      <t>ヘンレイ</t>
    </rPh>
    <rPh sb="4" eb="5">
      <t>ヒン</t>
    </rPh>
    <rPh sb="6" eb="9">
      <t>ナイヨウリョウ</t>
    </rPh>
    <rPh sb="10" eb="12">
      <t>ウチワケ</t>
    </rPh>
    <rPh sb="20" eb="22">
      <t>センタク</t>
    </rPh>
    <rPh sb="22" eb="23">
      <t>トウ</t>
    </rPh>
    <rPh sb="24" eb="25">
      <t>リョウ</t>
    </rPh>
    <rPh sb="26" eb="28">
      <t>ウチワケ</t>
    </rPh>
    <rPh sb="29" eb="31">
      <t>ショウサイ</t>
    </rPh>
    <rPh sb="32" eb="34">
      <t>キサイ</t>
    </rPh>
    <phoneticPr fontId="1"/>
  </si>
  <si>
    <t>例1）革靴１足、カラー選択（黒・茶・こげ茶）、サイズ（25㎝～28㎝※0.5㎝刻み）</t>
    <rPh sb="0" eb="1">
      <t>レイ</t>
    </rPh>
    <rPh sb="3" eb="5">
      <t>カワグツ</t>
    </rPh>
    <rPh sb="6" eb="7">
      <t>ソク</t>
    </rPh>
    <rPh sb="11" eb="13">
      <t>センタク</t>
    </rPh>
    <rPh sb="14" eb="15">
      <t>クロ</t>
    </rPh>
    <rPh sb="16" eb="17">
      <t>チャ</t>
    </rPh>
    <rPh sb="20" eb="21">
      <t>チャ</t>
    </rPh>
    <rPh sb="39" eb="40">
      <t>キザ</t>
    </rPh>
    <phoneticPr fontId="1"/>
  </si>
  <si>
    <t>サービス内容：ホテル宿泊</t>
    <rPh sb="4" eb="6">
      <t>ナイヨウ</t>
    </rPh>
    <rPh sb="10" eb="12">
      <t>シュクハク</t>
    </rPh>
    <phoneticPr fontId="1"/>
  </si>
  <si>
    <t>店舗名：▲▲▲ホテル</t>
    <phoneticPr fontId="1"/>
  </si>
  <si>
    <t>住所：台東区○○■丁目■番地■号</t>
    <rPh sb="0" eb="2">
      <t>ジュウショ</t>
    </rPh>
    <rPh sb="3" eb="6">
      <t>タイトウク</t>
    </rPh>
    <rPh sb="9" eb="10">
      <t>チョウ</t>
    </rPh>
    <rPh sb="10" eb="11">
      <t>メ</t>
    </rPh>
    <rPh sb="12" eb="14">
      <t>バンチ</t>
    </rPh>
    <rPh sb="15" eb="16">
      <t>ゴウ</t>
    </rPh>
    <phoneticPr fontId="1"/>
  </si>
  <si>
    <t>店舗名：▲▲▲レストラン　①○○店、②□□店</t>
    <phoneticPr fontId="1"/>
  </si>
  <si>
    <t>11.備考/注意事項：</t>
    <rPh sb="3" eb="5">
      <t>ビコウ</t>
    </rPh>
    <rPh sb="6" eb="8">
      <t>チュウイ</t>
    </rPh>
    <rPh sb="8" eb="10">
      <t>ジコウ</t>
    </rPh>
    <phoneticPr fontId="1"/>
  </si>
  <si>
    <t>例2）コースの事前予約が必要です。</t>
    <rPh sb="0" eb="1">
      <t>レイ</t>
    </rPh>
    <rPh sb="4" eb="6">
      <t>ジゼン</t>
    </rPh>
    <rPh sb="6" eb="8">
      <t>ヨヤク</t>
    </rPh>
    <rPh sb="9" eb="11">
      <t>ヒツヨウ</t>
    </rPh>
    <phoneticPr fontId="1"/>
  </si>
  <si>
    <t>例1）天然素材のため、模様の出方や色合いが写真と異なる場合があります。　</t>
    <rPh sb="0" eb="1">
      <t>レイ</t>
    </rPh>
    <rPh sb="3" eb="5">
      <t>テンネン</t>
    </rPh>
    <rPh sb="5" eb="7">
      <t>ソザイ</t>
    </rPh>
    <rPh sb="11" eb="13">
      <t>モヨウ</t>
    </rPh>
    <rPh sb="14" eb="16">
      <t>デカタ</t>
    </rPh>
    <rPh sb="17" eb="19">
      <t>イロア</t>
    </rPh>
    <rPh sb="21" eb="23">
      <t>シャシン</t>
    </rPh>
    <rPh sb="24" eb="26">
      <t>バアイ</t>
    </rPh>
    <rPh sb="33" eb="34">
      <t>レイ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</si>
  <si>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1３.提供可能時期：</t>
    </r>
    <r>
      <rPr>
        <sz val="10"/>
        <rFont val="UD デジタル 教科書体 NK-R"/>
        <family val="1"/>
        <charset val="128"/>
      </rPr>
      <t>｢</t>
    </r>
    <r>
      <rPr>
        <sz val="10"/>
        <color theme="1"/>
        <rFont val="UD デジタル 教科書体 NK-R"/>
        <family val="1"/>
        <charset val="128"/>
      </rPr>
      <t>通年｣or｢期間限定｣を選択。｢期間限定｣を選択した場合は（　）内に具体的な時期を記載してください。</t>
    </r>
    <rPh sb="3" eb="5">
      <t>テイキョウ</t>
    </rPh>
    <rPh sb="5" eb="7">
      <t>カノウ</t>
    </rPh>
    <rPh sb="7" eb="9">
      <t>ジキ</t>
    </rPh>
    <rPh sb="11" eb="13">
      <t>ツウネン</t>
    </rPh>
    <rPh sb="17" eb="19">
      <t>キカン</t>
    </rPh>
    <rPh sb="19" eb="21">
      <t>ゲンテイ</t>
    </rPh>
    <rPh sb="23" eb="25">
      <t>センタク</t>
    </rPh>
    <rPh sb="27" eb="29">
      <t>キカン</t>
    </rPh>
    <rPh sb="29" eb="31">
      <t>ゲンテイ</t>
    </rPh>
    <rPh sb="33" eb="35">
      <t>センタク</t>
    </rPh>
    <rPh sb="37" eb="39">
      <t>バアイ</t>
    </rPh>
    <rPh sb="43" eb="44">
      <t>ナイ</t>
    </rPh>
    <rPh sb="45" eb="48">
      <t>グタイテキ</t>
    </rPh>
    <rPh sb="49" eb="51">
      <t>ジキ</t>
    </rPh>
    <rPh sb="52" eb="54">
      <t>キサイ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</si>
  <si>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12.賞味/利用期限：</t>
    </r>
    <r>
      <rPr>
        <sz val="10"/>
        <color theme="1"/>
        <rFont val="UD デジタル 教科書体 NK-R"/>
        <family val="1"/>
        <charset val="128"/>
      </rPr>
      <t>例1）冷凍保存30日、例2）発行日より1年間</t>
    </r>
    <rPh sb="3" eb="5">
      <t>ショウミ</t>
    </rPh>
    <rPh sb="6" eb="8">
      <t>リヨウ</t>
    </rPh>
    <rPh sb="8" eb="10">
      <t>キゲン</t>
    </rPh>
    <rPh sb="11" eb="12">
      <t>レイ</t>
    </rPh>
    <rPh sb="14" eb="16">
      <t>レイトウ</t>
    </rPh>
    <rPh sb="16" eb="18">
      <t>ホゾン</t>
    </rPh>
    <rPh sb="20" eb="21">
      <t>ニチ</t>
    </rPh>
    <rPh sb="22" eb="23">
      <t>レイ</t>
    </rPh>
    <rPh sb="25" eb="27">
      <t>ハッコウ</t>
    </rPh>
    <rPh sb="27" eb="28">
      <t>ビ</t>
    </rPh>
    <rPh sb="31" eb="32">
      <t>ネン</t>
    </rPh>
    <rPh sb="32" eb="33">
      <t>カン</t>
    </rPh>
    <phoneticPr fontId="1"/>
  </si>
  <si>
    <t>(</t>
    <phoneticPr fontId="1"/>
  </si>
  <si>
    <t>)</t>
    <phoneticPr fontId="1"/>
  </si>
  <si>
    <t>15.のし対応の可否</t>
    <phoneticPr fontId="1"/>
  </si>
  <si>
    <t>16.発送予定事業者</t>
    <rPh sb="3" eb="5">
      <t>ハッソウ</t>
    </rPh>
    <rPh sb="5" eb="7">
      <t>ヨテイ</t>
    </rPh>
    <rPh sb="7" eb="10">
      <t>ジギョウシャ</t>
    </rPh>
    <phoneticPr fontId="1"/>
  </si>
  <si>
    <t>17.発送種別</t>
    <rPh sb="3" eb="5">
      <t>ハッソウ</t>
    </rPh>
    <rPh sb="5" eb="7">
      <t>シュベツ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</si>
  <si>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15.のし対応の可否：</t>
    </r>
    <r>
      <rPr>
        <sz val="10"/>
        <color theme="1"/>
        <rFont val="UD デジタル 教科書体 NK-R"/>
        <family val="1"/>
        <charset val="128"/>
      </rPr>
      <t>｢可｣｢不可｣より選択。</t>
    </r>
    <rPh sb="5" eb="7">
      <t>タイオウ</t>
    </rPh>
    <rPh sb="8" eb="10">
      <t>カヒ</t>
    </rPh>
    <rPh sb="12" eb="13">
      <t>カ</t>
    </rPh>
    <rPh sb="15" eb="17">
      <t>フカ</t>
    </rPh>
    <rPh sb="20" eb="22">
      <t>センタク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</si>
  <si>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14.提供可能数：</t>
    </r>
    <r>
      <rPr>
        <sz val="10"/>
        <color theme="1"/>
        <rFont val="UD デジタル 教科書体 NK-R"/>
        <family val="1"/>
        <charset val="128"/>
      </rPr>
      <t>「有り」or「無し」を選択。個数制限がある場合は(　)内に具体的に記入してください。例1）月100個限定</t>
    </r>
    <rPh sb="3" eb="5">
      <t>テイキョウ</t>
    </rPh>
    <rPh sb="5" eb="7">
      <t>カノウ</t>
    </rPh>
    <rPh sb="7" eb="8">
      <t>スウ</t>
    </rPh>
    <rPh sb="10" eb="11">
      <t>ア</t>
    </rPh>
    <rPh sb="16" eb="17">
      <t>ナ</t>
    </rPh>
    <rPh sb="20" eb="22">
      <t>センタク</t>
    </rPh>
    <rPh sb="23" eb="25">
      <t>コスウ</t>
    </rPh>
    <rPh sb="25" eb="27">
      <t>セイゲン</t>
    </rPh>
    <rPh sb="30" eb="32">
      <t>バアイ</t>
    </rPh>
    <rPh sb="36" eb="37">
      <t>ナイ</t>
    </rPh>
    <rPh sb="38" eb="41">
      <t>グタイテキ</t>
    </rPh>
    <rPh sb="42" eb="44">
      <t>キニュウ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</si>
  <si>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16.発送予定事業者：</t>
    </r>
    <r>
      <rPr>
        <sz val="10"/>
        <color theme="1"/>
        <rFont val="UD デジタル 教科書体 NK-R"/>
        <family val="1"/>
        <charset val="128"/>
      </rPr>
      <t>｢ヤマト運輸｣｢佐川急便｣｢ゆうパック｣｢郵便｣｢メール｣｢その他｣より選択。</t>
    </r>
    <rPh sb="3" eb="5">
      <t>ハッソウ</t>
    </rPh>
    <rPh sb="5" eb="7">
      <t>ヨテイ</t>
    </rPh>
    <rPh sb="7" eb="10">
      <t>ジギョウシャ</t>
    </rPh>
    <rPh sb="15" eb="17">
      <t>ウンユ</t>
    </rPh>
    <rPh sb="19" eb="21">
      <t>サガワ</t>
    </rPh>
    <rPh sb="21" eb="23">
      <t>キュウビン</t>
    </rPh>
    <rPh sb="32" eb="34">
      <t>ユウビン</t>
    </rPh>
    <rPh sb="43" eb="44">
      <t>ホカ</t>
    </rPh>
    <rPh sb="47" eb="49">
      <t>センタク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</si>
  <si>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17.発送種別：</t>
    </r>
    <r>
      <rPr>
        <sz val="10"/>
        <color theme="1"/>
        <rFont val="UD デジタル 教科書体 NK-R"/>
        <family val="1"/>
        <charset val="128"/>
      </rPr>
      <t>｢常温｣｢冷蔵｣｢冷凍｣より選択。発送が郵便やメールの場合は「―」を選択。</t>
    </r>
    <rPh sb="3" eb="5">
      <t>ハッソウ</t>
    </rPh>
    <rPh sb="5" eb="7">
      <t>シュベツ</t>
    </rPh>
    <rPh sb="9" eb="11">
      <t>ジョウオン</t>
    </rPh>
    <rPh sb="13" eb="15">
      <t>レイゾウ</t>
    </rPh>
    <rPh sb="17" eb="19">
      <t>レイトウ</t>
    </rPh>
    <rPh sb="22" eb="24">
      <t>センタク</t>
    </rPh>
    <rPh sb="25" eb="27">
      <t>ハッソウ</t>
    </rPh>
    <rPh sb="28" eb="30">
      <t>ユウビン</t>
    </rPh>
    <rPh sb="35" eb="37">
      <t>バアイ</t>
    </rPh>
    <rPh sb="42" eb="44">
      <t>センタク</t>
    </rPh>
    <phoneticPr fontId="1"/>
  </si>
  <si>
    <r>
      <rPr>
        <b/>
        <sz val="11"/>
        <color rgb="FFFF0000"/>
        <rFont val="UD デジタル 教科書体 NK-R"/>
        <family val="1"/>
        <charset val="128"/>
      </rPr>
      <t>1８.発送予定日：</t>
    </r>
    <r>
      <rPr>
        <sz val="10"/>
        <color theme="1"/>
        <rFont val="UD デジタル 教科書体 NK-R"/>
        <family val="1"/>
        <charset val="128"/>
      </rPr>
      <t>注文から発送にかかる日数をご記入ください。</t>
    </r>
    <rPh sb="3" eb="5">
      <t>ハッソウ</t>
    </rPh>
    <rPh sb="5" eb="7">
      <t>ヨテイ</t>
    </rPh>
    <rPh sb="7" eb="8">
      <t>ビ</t>
    </rPh>
    <rPh sb="9" eb="11">
      <t>チュウモン</t>
    </rPh>
    <rPh sb="13" eb="15">
      <t>ハッソウ</t>
    </rPh>
    <rPh sb="19" eb="21">
      <t>ニッスウ</t>
    </rPh>
    <rPh sb="23" eb="25">
      <t>キニュウ</t>
    </rPh>
    <phoneticPr fontId="1"/>
  </si>
  <si>
    <t>(様式１－２)</t>
    <rPh sb="1" eb="3">
      <t>ヨウシキ</t>
    </rPh>
    <phoneticPr fontId="1"/>
  </si>
  <si>
    <t>返礼品提案書</t>
  </si>
  <si>
    <r>
      <t>【記載要領】</t>
    </r>
    <r>
      <rPr>
        <sz val="11"/>
        <color rgb="FFFF0000"/>
        <rFont val="UD デジタル 教科書体 NK-R"/>
        <family val="1"/>
        <charset val="128"/>
      </rPr>
      <t>※該当ない場合は「該当なし」等と記入してください。</t>
    </r>
    <rPh sb="1" eb="3">
      <t>キサイ</t>
    </rPh>
    <rPh sb="3" eb="5">
      <t>ヨウリョウ</t>
    </rPh>
    <rPh sb="7" eb="9">
      <t>ガイトウ</t>
    </rPh>
    <rPh sb="11" eb="13">
      <t>バアイ</t>
    </rPh>
    <rPh sb="15" eb="17">
      <t>ガイトウ</t>
    </rPh>
    <rPh sb="20" eb="21">
      <t>トウ</t>
    </rPh>
    <rPh sb="22" eb="24">
      <t>キニュウ</t>
    </rPh>
    <phoneticPr fontId="1"/>
  </si>
  <si>
    <t>※返礼品毎に１枚作成してください。</t>
    <rPh sb="1" eb="3">
      <t>ヘンレイ</t>
    </rPh>
    <rPh sb="3" eb="4">
      <t>ヒン</t>
    </rPh>
    <rPh sb="4" eb="5">
      <t>ゴト</t>
    </rPh>
    <rPh sb="7" eb="8">
      <t>マイ</t>
    </rPh>
    <rPh sb="8" eb="10">
      <t>サクセイ</t>
    </rPh>
    <phoneticPr fontId="1"/>
  </si>
  <si>
    <t>21.その他、特記事項</t>
    <rPh sb="4" eb="5">
      <t>ホカ</t>
    </rPh>
    <rPh sb="6" eb="10">
      <t>トッキジコウ</t>
    </rPh>
    <phoneticPr fontId="1"/>
  </si>
  <si>
    <r>
      <t>1９.20.配送日時の指定可否:</t>
    </r>
    <r>
      <rPr>
        <sz val="10"/>
        <rFont val="UD デジタル 教科書体 NK-R"/>
        <family val="1"/>
        <charset val="128"/>
      </rPr>
      <t>発送方法が「郵便」「メール」の場合は記入不要。</t>
    </r>
    <rPh sb="6" eb="8">
      <t>ハイソウ</t>
    </rPh>
    <rPh sb="8" eb="10">
      <t>ニチジ</t>
    </rPh>
    <rPh sb="11" eb="13">
      <t>シテイ</t>
    </rPh>
    <rPh sb="13" eb="15">
      <t>カヒ</t>
    </rPh>
    <rPh sb="16" eb="18">
      <t>ハッソウ</t>
    </rPh>
    <rPh sb="18" eb="20">
      <t>ホウホウ</t>
    </rPh>
    <rPh sb="22" eb="24">
      <t>ユウビン</t>
    </rPh>
    <rPh sb="31" eb="33">
      <t>バアイ</t>
    </rPh>
    <rPh sb="34" eb="36">
      <t>キニュウ</t>
    </rPh>
    <rPh sb="36" eb="38">
      <t>フヨウ</t>
    </rPh>
    <phoneticPr fontId="1"/>
  </si>
  <si>
    <r>
      <t>20．配送</t>
    </r>
    <r>
      <rPr>
        <u/>
        <sz val="12"/>
        <color rgb="FFFF0000"/>
        <rFont val="UD デジタル 教科書体 NK-R"/>
        <family val="1"/>
        <charset val="128"/>
      </rPr>
      <t>時間</t>
    </r>
    <r>
      <rPr>
        <sz val="12"/>
        <color theme="1"/>
        <rFont val="UD デジタル 教科書体 NK-R"/>
        <family val="1"/>
        <charset val="128"/>
      </rPr>
      <t>の指定</t>
    </r>
    <rPh sb="3" eb="5">
      <t>ハイソウ</t>
    </rPh>
    <rPh sb="5" eb="7">
      <t>ジカン</t>
    </rPh>
    <rPh sb="8" eb="10">
      <t>シテイ</t>
    </rPh>
    <phoneticPr fontId="1"/>
  </si>
  <si>
    <r>
      <t>19．配送</t>
    </r>
    <r>
      <rPr>
        <u/>
        <sz val="12"/>
        <color rgb="FFFF0000"/>
        <rFont val="UD デジタル 教科書体 NK-R"/>
        <family val="1"/>
        <charset val="128"/>
      </rPr>
      <t>日</t>
    </r>
    <r>
      <rPr>
        <sz val="12"/>
        <color theme="1"/>
        <rFont val="UD デジタル 教科書体 NK-R"/>
        <family val="1"/>
        <charset val="128"/>
      </rPr>
      <t>の指定</t>
    </r>
    <rPh sb="3" eb="5">
      <t>ハイソウ</t>
    </rPh>
    <rPh sb="5" eb="6">
      <t>ヒ</t>
    </rPh>
    <rPh sb="7" eb="9">
      <t>シテイ</t>
    </rPh>
    <phoneticPr fontId="1"/>
  </si>
  <si>
    <t>1.事業者名</t>
    <rPh sb="2" eb="5">
      <t>ジギョウシャ</t>
    </rPh>
    <rPh sb="5" eb="6">
      <t>メイ</t>
    </rPh>
    <phoneticPr fontId="20"/>
  </si>
  <si>
    <t>2.代表者職名</t>
    <rPh sb="2" eb="5">
      <t>ダイヒョウシャ</t>
    </rPh>
    <rPh sb="5" eb="6">
      <t>ショク</t>
    </rPh>
    <rPh sb="6" eb="7">
      <t>メイ</t>
    </rPh>
    <phoneticPr fontId="20"/>
  </si>
  <si>
    <t>3.代表者氏名</t>
    <rPh sb="2" eb="5">
      <t>ダイヒョウシャ</t>
    </rPh>
    <rPh sb="5" eb="7">
      <t>シメイ</t>
    </rPh>
    <phoneticPr fontId="20"/>
  </si>
  <si>
    <t>4.返礼品名称</t>
    <rPh sb="2" eb="4">
      <t>ヘンレイ</t>
    </rPh>
    <rPh sb="4" eb="5">
      <t>ヒン</t>
    </rPh>
    <rPh sb="5" eb="7">
      <t>メイショウ</t>
    </rPh>
    <phoneticPr fontId="20"/>
  </si>
  <si>
    <t>6.要件①</t>
    <rPh sb="2" eb="4">
      <t>ヨウケン</t>
    </rPh>
    <phoneticPr fontId="20"/>
  </si>
  <si>
    <t>6.①区内_製造内容</t>
    <rPh sb="6" eb="8">
      <t>セイゾウ</t>
    </rPh>
    <rPh sb="8" eb="10">
      <t>ナイヨウ</t>
    </rPh>
    <phoneticPr fontId="20"/>
  </si>
  <si>
    <t>6.①区内_製造場所</t>
    <rPh sb="6" eb="8">
      <t>セイゾウ</t>
    </rPh>
    <rPh sb="8" eb="10">
      <t>バショ</t>
    </rPh>
    <phoneticPr fontId="20"/>
  </si>
  <si>
    <t>6.①区外_製造内容</t>
    <rPh sb="4" eb="5">
      <t>ガイ</t>
    </rPh>
    <rPh sb="6" eb="8">
      <t>セイゾウ</t>
    </rPh>
    <rPh sb="8" eb="10">
      <t>ナイヨウ</t>
    </rPh>
    <phoneticPr fontId="20"/>
  </si>
  <si>
    <t>6.①区外_製造場所</t>
    <rPh sb="4" eb="5">
      <t>ガイ</t>
    </rPh>
    <rPh sb="6" eb="8">
      <t>セイゾウ</t>
    </rPh>
    <rPh sb="8" eb="10">
      <t>バショ</t>
    </rPh>
    <phoneticPr fontId="20"/>
  </si>
  <si>
    <t>6.①補足</t>
    <rPh sb="3" eb="5">
      <t>ホソク</t>
    </rPh>
    <phoneticPr fontId="20"/>
  </si>
  <si>
    <t>6.要件②</t>
    <rPh sb="2" eb="4">
      <t>ヨウケン</t>
    </rPh>
    <phoneticPr fontId="20"/>
  </si>
  <si>
    <t>6.要件③</t>
    <rPh sb="2" eb="4">
      <t>ヨウケン</t>
    </rPh>
    <phoneticPr fontId="20"/>
  </si>
  <si>
    <t>7.返礼品価格</t>
    <phoneticPr fontId="20"/>
  </si>
  <si>
    <t>送料</t>
    <phoneticPr fontId="20"/>
  </si>
  <si>
    <t>返礼品提供価格</t>
    <phoneticPr fontId="20"/>
  </si>
  <si>
    <t>想定寄附金額</t>
    <rPh sb="0" eb="2">
      <t>ソウテイ</t>
    </rPh>
    <rPh sb="2" eb="4">
      <t>キフ</t>
    </rPh>
    <rPh sb="4" eb="6">
      <t>キンガク</t>
    </rPh>
    <phoneticPr fontId="20"/>
  </si>
  <si>
    <t>8.紹介文</t>
    <rPh sb="2" eb="4">
      <t>ショウカイ</t>
    </rPh>
    <rPh sb="4" eb="5">
      <t>ブン</t>
    </rPh>
    <phoneticPr fontId="20"/>
  </si>
  <si>
    <t>9.返礼品の内容量/内訳／カラー</t>
    <rPh sb="2" eb="4">
      <t>ヘンレイ</t>
    </rPh>
    <rPh sb="4" eb="5">
      <t>ヒン</t>
    </rPh>
    <rPh sb="6" eb="8">
      <t>ナイヨウ</t>
    </rPh>
    <rPh sb="8" eb="9">
      <t>リョウ</t>
    </rPh>
    <rPh sb="10" eb="12">
      <t>ウチワケ</t>
    </rPh>
    <phoneticPr fontId="20"/>
  </si>
  <si>
    <t>10.原材料／アレルギー</t>
    <rPh sb="3" eb="6">
      <t>ゲンザイリョウ</t>
    </rPh>
    <phoneticPr fontId="20"/>
  </si>
  <si>
    <t>11.備考/注意事項</t>
    <rPh sb="3" eb="5">
      <t>ビコウ</t>
    </rPh>
    <rPh sb="6" eb="8">
      <t>チュウイ</t>
    </rPh>
    <rPh sb="8" eb="10">
      <t>ジコウ</t>
    </rPh>
    <phoneticPr fontId="20"/>
  </si>
  <si>
    <t>12.賞味/利用期限</t>
    <rPh sb="3" eb="5">
      <t>ショウミ</t>
    </rPh>
    <rPh sb="6" eb="8">
      <t>リヨウ</t>
    </rPh>
    <rPh sb="8" eb="10">
      <t>キゲン</t>
    </rPh>
    <phoneticPr fontId="20"/>
  </si>
  <si>
    <t>13.提供可能時期</t>
    <rPh sb="3" eb="5">
      <t>テイキョウ</t>
    </rPh>
    <rPh sb="5" eb="7">
      <t>カノウ</t>
    </rPh>
    <rPh sb="7" eb="9">
      <t>ジキ</t>
    </rPh>
    <phoneticPr fontId="20"/>
  </si>
  <si>
    <t>13.FA</t>
    <phoneticPr fontId="20"/>
  </si>
  <si>
    <t>14.提供可能数</t>
    <rPh sb="3" eb="5">
      <t>テイキョウ</t>
    </rPh>
    <rPh sb="5" eb="7">
      <t>カノウ</t>
    </rPh>
    <rPh sb="7" eb="8">
      <t>スウ</t>
    </rPh>
    <phoneticPr fontId="20"/>
  </si>
  <si>
    <t>14.FA</t>
    <phoneticPr fontId="20"/>
  </si>
  <si>
    <t>15.のし対応可否</t>
    <rPh sb="5" eb="7">
      <t>タイオウ</t>
    </rPh>
    <rPh sb="7" eb="9">
      <t>カヒ</t>
    </rPh>
    <phoneticPr fontId="20"/>
  </si>
  <si>
    <t>16.発送予定業者</t>
    <rPh sb="3" eb="5">
      <t>ハッソウ</t>
    </rPh>
    <rPh sb="5" eb="7">
      <t>ヨテイ</t>
    </rPh>
    <rPh sb="7" eb="9">
      <t>ギョウシャ</t>
    </rPh>
    <phoneticPr fontId="20"/>
  </si>
  <si>
    <t>16.FA</t>
    <phoneticPr fontId="20"/>
  </si>
  <si>
    <t>17.発送種別</t>
    <rPh sb="3" eb="5">
      <t>ハッソウ</t>
    </rPh>
    <rPh sb="5" eb="7">
      <t>シュベツ</t>
    </rPh>
    <phoneticPr fontId="20"/>
  </si>
  <si>
    <t>18.発送予定日数</t>
    <rPh sb="3" eb="5">
      <t>ハッソウ</t>
    </rPh>
    <rPh sb="5" eb="7">
      <t>ヨテイ</t>
    </rPh>
    <rPh sb="7" eb="8">
      <t>ビ</t>
    </rPh>
    <rPh sb="8" eb="9">
      <t>カズ</t>
    </rPh>
    <phoneticPr fontId="20"/>
  </si>
  <si>
    <t>19.配送日の指定可否</t>
    <rPh sb="3" eb="5">
      <t>ハイソウ</t>
    </rPh>
    <rPh sb="5" eb="6">
      <t>ヒ</t>
    </rPh>
    <rPh sb="7" eb="9">
      <t>シテイ</t>
    </rPh>
    <rPh sb="9" eb="11">
      <t>カヒ</t>
    </rPh>
    <phoneticPr fontId="20"/>
  </si>
  <si>
    <t>20.配送時間の指定可否</t>
    <rPh sb="5" eb="7">
      <t>ジカン</t>
    </rPh>
    <phoneticPr fontId="20"/>
  </si>
  <si>
    <t>21.その他</t>
    <rPh sb="5" eb="6">
      <t>ホカ</t>
    </rPh>
    <phoneticPr fontId="20"/>
  </si>
  <si>
    <r>
      <t>0.申請日：</t>
    </r>
    <r>
      <rPr>
        <sz val="11"/>
        <rFont val="UD デジタル 教科書体 NK-R"/>
        <family val="1"/>
        <charset val="128"/>
      </rPr>
      <t>申請日を記入</t>
    </r>
    <r>
      <rPr>
        <sz val="10"/>
        <rFont val="UD デジタル 教科書体 NK-R"/>
        <family val="1"/>
        <charset val="128"/>
      </rPr>
      <t>してください。</t>
    </r>
    <rPh sb="2" eb="4">
      <t>シンセイ</t>
    </rPh>
    <rPh sb="4" eb="5">
      <t>ビ</t>
    </rPh>
    <rPh sb="6" eb="8">
      <t>シンセイ</t>
    </rPh>
    <rPh sb="8" eb="9">
      <t>ビ</t>
    </rPh>
    <rPh sb="10" eb="12">
      <t>キニュウ</t>
    </rPh>
    <phoneticPr fontId="1"/>
  </si>
  <si>
    <t>10.原材料等</t>
    <rPh sb="3" eb="6">
      <t>ゲンザイリョウ</t>
    </rPh>
    <rPh sb="6" eb="7">
      <t>トウ</t>
    </rPh>
    <phoneticPr fontId="1"/>
  </si>
  <si>
    <r>
      <t>10.原材料：</t>
    </r>
    <r>
      <rPr>
        <sz val="10"/>
        <rFont val="UD デジタル 教科書体 NK-R"/>
        <family val="1"/>
        <charset val="128"/>
      </rPr>
      <t>使用している原材料等を記入してください。「食品・飲料」の返礼品は、別途「アレルギー成分表」を提出してください。</t>
    </r>
    <rPh sb="3" eb="6">
      <t>ゲンザイリョウ</t>
    </rPh>
    <rPh sb="7" eb="9">
      <t>シヨウ</t>
    </rPh>
    <rPh sb="13" eb="16">
      <t>ゲンザイリョウ</t>
    </rPh>
    <rPh sb="16" eb="17">
      <t>トウ</t>
    </rPh>
    <rPh sb="18" eb="20">
      <t>キニュウ</t>
    </rPh>
    <rPh sb="28" eb="30">
      <t>ショクヒン</t>
    </rPh>
    <rPh sb="31" eb="33">
      <t>インリョウ</t>
    </rPh>
    <rPh sb="35" eb="37">
      <t>ヘンレイ</t>
    </rPh>
    <rPh sb="37" eb="38">
      <t>ヒン</t>
    </rPh>
    <rPh sb="40" eb="42">
      <t>ベット</t>
    </rPh>
    <rPh sb="48" eb="50">
      <t>セイブン</t>
    </rPh>
    <rPh sb="50" eb="51">
      <t>ヒョウ</t>
    </rPh>
    <rPh sb="53" eb="55">
      <t>テイシュツ</t>
    </rPh>
    <phoneticPr fontId="1"/>
  </si>
  <si>
    <t>（税率：</t>
    <rPh sb="1" eb="3">
      <t>ゼイリツ</t>
    </rPh>
    <phoneticPr fontId="1"/>
  </si>
  <si>
    <t>）</t>
    <phoneticPr fontId="1"/>
  </si>
  <si>
    <r>
      <t>21.その他：</t>
    </r>
    <r>
      <rPr>
        <sz val="10"/>
        <rFont val="UD デジタル 教科書体 NK-R"/>
        <family val="1"/>
        <charset val="128"/>
      </rPr>
      <t>特記事項があれば記入してください。</t>
    </r>
    <rPh sb="5" eb="6">
      <t>ホカ</t>
    </rPh>
    <rPh sb="7" eb="9">
      <t>トッキ</t>
    </rPh>
    <rPh sb="9" eb="11">
      <t>ジコウ</t>
    </rPh>
    <rPh sb="15" eb="17">
      <t>キニュウ</t>
    </rPh>
    <phoneticPr fontId="1"/>
  </si>
  <si>
    <t>22.各種法令、条例、規則に適合した精算・製造・販売を行っている：</t>
    <phoneticPr fontId="1"/>
  </si>
  <si>
    <t>ふるさと納税（ECサイト販売）を行う上で各種法令、条例、規則に適合した、
生産・製造・販売が可能であればチェックを入れてください。</t>
    <rPh sb="4" eb="6">
      <t>ノウゼイ</t>
    </rPh>
    <rPh sb="12" eb="14">
      <t>ハンバイ</t>
    </rPh>
    <rPh sb="16" eb="17">
      <t>オコナ</t>
    </rPh>
    <rPh sb="18" eb="19">
      <t>ウエ</t>
    </rPh>
    <rPh sb="20" eb="22">
      <t>カクシュ</t>
    </rPh>
    <rPh sb="22" eb="24">
      <t>ホウレイ</t>
    </rPh>
    <rPh sb="25" eb="27">
      <t>ジョウレイ</t>
    </rPh>
    <rPh sb="28" eb="30">
      <t>キソク</t>
    </rPh>
    <rPh sb="31" eb="33">
      <t>テキゴウ</t>
    </rPh>
    <rPh sb="37" eb="39">
      <t>セイサン</t>
    </rPh>
    <rPh sb="40" eb="42">
      <t>セイゾウ</t>
    </rPh>
    <rPh sb="43" eb="45">
      <t>ハンバイ</t>
    </rPh>
    <rPh sb="46" eb="48">
      <t>カノウ</t>
    </rPh>
    <rPh sb="57" eb="58">
      <t>イ</t>
    </rPh>
    <phoneticPr fontId="1"/>
  </si>
  <si>
    <t>税率</t>
    <rPh sb="0" eb="2">
      <t>ゼイリツ</t>
    </rPh>
    <phoneticPr fontId="1"/>
  </si>
  <si>
    <t>22,法令、条例、規則</t>
    <rPh sb="3" eb="5">
      <t>ホウレイ</t>
    </rPh>
    <rPh sb="6" eb="8">
      <t>ジョウレイ</t>
    </rPh>
    <rPh sb="9" eb="11">
      <t>キソク</t>
    </rPh>
    <phoneticPr fontId="1"/>
  </si>
  <si>
    <t>製造工程</t>
    <rPh sb="2" eb="4">
      <t>コウテイ</t>
    </rPh>
    <phoneticPr fontId="1"/>
  </si>
  <si>
    <t>企画立案内容</t>
    <rPh sb="0" eb="2">
      <t>キカク</t>
    </rPh>
    <rPh sb="2" eb="4">
      <t>リツアン</t>
    </rPh>
    <rPh sb="4" eb="6">
      <t>ナイヨウ</t>
    </rPh>
    <phoneticPr fontId="1"/>
  </si>
  <si>
    <t>企画場所（住所）</t>
    <rPh sb="0" eb="2">
      <t>キカク</t>
    </rPh>
    <rPh sb="2" eb="4">
      <t>バショ</t>
    </rPh>
    <phoneticPr fontId="1"/>
  </si>
  <si>
    <t>②区内で企画立案が行われており、価値の過半が区内で生じているもの（地場産品基準：三のロ）</t>
    <rPh sb="4" eb="6">
      <t>キカク</t>
    </rPh>
    <rPh sb="6" eb="8">
      <t>リツアン</t>
    </rPh>
    <rPh sb="9" eb="10">
      <t>オコナ</t>
    </rPh>
    <rPh sb="16" eb="18">
      <t>カチ</t>
    </rPh>
    <rPh sb="19" eb="21">
      <t>カハン</t>
    </rPh>
    <rPh sb="22" eb="24">
      <t>クナイ</t>
    </rPh>
    <rPh sb="25" eb="26">
      <t>ショウ</t>
    </rPh>
    <rPh sb="33" eb="35">
      <t>ジバ</t>
    </rPh>
    <rPh sb="35" eb="37">
      <t>サンピン</t>
    </rPh>
    <rPh sb="37" eb="39">
      <t>キジュン</t>
    </rPh>
    <rPh sb="40" eb="41">
      <t>サン</t>
    </rPh>
    <phoneticPr fontId="1"/>
  </si>
  <si>
    <t>製品価値に占める区内製造の割合と理由</t>
    <rPh sb="0" eb="2">
      <t>セイヒン</t>
    </rPh>
    <rPh sb="2" eb="4">
      <t>カチ</t>
    </rPh>
    <rPh sb="5" eb="6">
      <t>シ</t>
    </rPh>
    <rPh sb="8" eb="10">
      <t>クナイ</t>
    </rPh>
    <rPh sb="10" eb="12">
      <t>セイゾウ</t>
    </rPh>
    <rPh sb="13" eb="15">
      <t>ワリアイ</t>
    </rPh>
    <rPh sb="16" eb="18">
      <t>リユウ</t>
    </rPh>
    <phoneticPr fontId="1"/>
  </si>
  <si>
    <t>製品価値に占める企画立案の割合と理由</t>
    <rPh sb="0" eb="2">
      <t>セイヒン</t>
    </rPh>
    <rPh sb="2" eb="4">
      <t>カチ</t>
    </rPh>
    <rPh sb="5" eb="6">
      <t>シ</t>
    </rPh>
    <rPh sb="8" eb="10">
      <t>キカク</t>
    </rPh>
    <rPh sb="10" eb="12">
      <t>リツアン</t>
    </rPh>
    <rPh sb="13" eb="15">
      <t>ワリアイ</t>
    </rPh>
    <rPh sb="16" eb="18">
      <t>リユウ</t>
    </rPh>
    <phoneticPr fontId="1"/>
  </si>
  <si>
    <t>区内の企画立案内容：区内の事務所にて絵葉書の企画・デザインを行い、</t>
    <rPh sb="3" eb="5">
      <t>キカク</t>
    </rPh>
    <rPh sb="5" eb="7">
      <t>リツアン</t>
    </rPh>
    <rPh sb="10" eb="12">
      <t>クナイ</t>
    </rPh>
    <rPh sb="13" eb="15">
      <t>ジム</t>
    </rPh>
    <rPh sb="15" eb="16">
      <t>ショ</t>
    </rPh>
    <rPh sb="18" eb="21">
      <t>エハガキ</t>
    </rPh>
    <rPh sb="22" eb="24">
      <t>キカク</t>
    </rPh>
    <rPh sb="30" eb="31">
      <t>オコナ</t>
    </rPh>
    <phoneticPr fontId="1"/>
  </si>
  <si>
    <t>区内の企画場所：台東区○○■丁目■番地■号</t>
    <rPh sb="0" eb="2">
      <t>クナイ</t>
    </rPh>
    <rPh sb="3" eb="5">
      <t>キカク</t>
    </rPh>
    <rPh sb="5" eb="7">
      <t>バショ</t>
    </rPh>
    <rPh sb="8" eb="11">
      <t>タイトウク</t>
    </rPh>
    <rPh sb="14" eb="16">
      <t>チョウメ</t>
    </rPh>
    <rPh sb="17" eb="19">
      <t>バンチ</t>
    </rPh>
    <rPh sb="20" eb="21">
      <t>ゴウ</t>
    </rPh>
    <phoneticPr fontId="1"/>
  </si>
  <si>
    <t>区外の製造内容：提供されたデザインをもとに紙の調達及び印刷を行い、納品している。</t>
    <rPh sb="0" eb="2">
      <t>クガイ</t>
    </rPh>
    <rPh sb="3" eb="5">
      <t>セイゾウ</t>
    </rPh>
    <rPh sb="5" eb="7">
      <t>ナイヨウ</t>
    </rPh>
    <rPh sb="8" eb="10">
      <t>テイキョウ</t>
    </rPh>
    <rPh sb="21" eb="22">
      <t>カミ</t>
    </rPh>
    <rPh sb="23" eb="25">
      <t>チョウタツ</t>
    </rPh>
    <rPh sb="25" eb="26">
      <t>オヨ</t>
    </rPh>
    <rPh sb="27" eb="29">
      <t>インサツ</t>
    </rPh>
    <rPh sb="30" eb="31">
      <t>オコナ</t>
    </rPh>
    <rPh sb="33" eb="35">
      <t>ノウヒン</t>
    </rPh>
    <phoneticPr fontId="1"/>
  </si>
  <si>
    <t>区外の製造場所：○○県○○市□丁目□番地□号</t>
    <rPh sb="0" eb="2">
      <t>クガイ</t>
    </rPh>
    <rPh sb="3" eb="5">
      <t>セイゾウ</t>
    </rPh>
    <rPh sb="5" eb="7">
      <t>バショ</t>
    </rPh>
    <rPh sb="10" eb="11">
      <t>ケン</t>
    </rPh>
    <rPh sb="13" eb="14">
      <t>シ</t>
    </rPh>
    <phoneticPr fontId="1"/>
  </si>
  <si>
    <t>その他補足事項：デザインによっては印刷委託会社からさらに東京都○○市の印刷会社に委託している。</t>
    <rPh sb="2" eb="3">
      <t>ホカ</t>
    </rPh>
    <rPh sb="3" eb="7">
      <t>ホソクジコウ</t>
    </rPh>
    <rPh sb="17" eb="19">
      <t>インサツ</t>
    </rPh>
    <rPh sb="19" eb="21">
      <t>イタク</t>
    </rPh>
    <rPh sb="21" eb="23">
      <t>カイシャ</t>
    </rPh>
    <rPh sb="28" eb="30">
      <t>トウキョウ</t>
    </rPh>
    <rPh sb="30" eb="31">
      <t>ト</t>
    </rPh>
    <rPh sb="33" eb="34">
      <t>シ</t>
    </rPh>
    <rPh sb="35" eb="37">
      <t>インサツ</t>
    </rPh>
    <rPh sb="37" eb="39">
      <t>カイシャ</t>
    </rPh>
    <rPh sb="40" eb="42">
      <t>イタク</t>
    </rPh>
    <phoneticPr fontId="1"/>
  </si>
  <si>
    <t>製品価値に占める区内製造の割合と理由：区内にて靴の縫製及び底付けを行っており、靴製造においては底付け作業が製造の主要部分であるため、約80％の価値が区内で生じている。</t>
    <rPh sb="19" eb="21">
      <t>クナイ</t>
    </rPh>
    <rPh sb="23" eb="24">
      <t>クツ</t>
    </rPh>
    <rPh sb="25" eb="27">
      <t>ホウセイ</t>
    </rPh>
    <rPh sb="27" eb="28">
      <t>オヨ</t>
    </rPh>
    <rPh sb="29" eb="30">
      <t>ソコ</t>
    </rPh>
    <rPh sb="30" eb="31">
      <t>ヅ</t>
    </rPh>
    <rPh sb="33" eb="34">
      <t>オコナ</t>
    </rPh>
    <rPh sb="39" eb="40">
      <t>クツ</t>
    </rPh>
    <rPh sb="40" eb="42">
      <t>セイゾウ</t>
    </rPh>
    <rPh sb="47" eb="48">
      <t>ソコ</t>
    </rPh>
    <rPh sb="48" eb="49">
      <t>ヅ</t>
    </rPh>
    <rPh sb="50" eb="52">
      <t>サギョウ</t>
    </rPh>
    <rPh sb="53" eb="55">
      <t>セイゾウ</t>
    </rPh>
    <rPh sb="56" eb="58">
      <t>シュヨウ</t>
    </rPh>
    <rPh sb="58" eb="60">
      <t>ブブン</t>
    </rPh>
    <rPh sb="66" eb="67">
      <t>ヤク</t>
    </rPh>
    <rPh sb="71" eb="73">
      <t>カチ</t>
    </rPh>
    <rPh sb="74" eb="76">
      <t>クナイ</t>
    </rPh>
    <rPh sb="77" eb="78">
      <t>ショウ</t>
    </rPh>
    <phoneticPr fontId="1"/>
  </si>
  <si>
    <t>製品価値に占める企画立案の割合と理由：区外での印刷にかかる費用は全体価値に対して軽微であり、デザインの企画により、約80％の価値が区内で生じている。</t>
    <rPh sb="8" eb="10">
      <t>キカク</t>
    </rPh>
    <rPh sb="10" eb="12">
      <t>リツアン</t>
    </rPh>
    <rPh sb="19" eb="20">
      <t>ク</t>
    </rPh>
    <rPh sb="20" eb="21">
      <t>ガイ</t>
    </rPh>
    <rPh sb="23" eb="25">
      <t>インサツ</t>
    </rPh>
    <rPh sb="29" eb="31">
      <t>ヒヨウ</t>
    </rPh>
    <rPh sb="32" eb="34">
      <t>ゼンタイ</t>
    </rPh>
    <rPh sb="34" eb="36">
      <t>カチ</t>
    </rPh>
    <rPh sb="37" eb="38">
      <t>タイ</t>
    </rPh>
    <rPh sb="40" eb="42">
      <t>ケイビ</t>
    </rPh>
    <rPh sb="51" eb="53">
      <t>キカク</t>
    </rPh>
    <rPh sb="57" eb="58">
      <t>ヤク</t>
    </rPh>
    <rPh sb="62" eb="64">
      <t>カチ</t>
    </rPh>
    <rPh sb="65" eb="67">
      <t>クナイ</t>
    </rPh>
    <rPh sb="68" eb="69">
      <t>ショウ</t>
    </rPh>
    <phoneticPr fontId="1"/>
  </si>
  <si>
    <t>6.②企画立案内容</t>
    <rPh sb="3" eb="5">
      <t>キカク</t>
    </rPh>
    <rPh sb="5" eb="7">
      <t>リツアン</t>
    </rPh>
    <rPh sb="7" eb="9">
      <t>ナイヨウ</t>
    </rPh>
    <phoneticPr fontId="20"/>
  </si>
  <si>
    <t>6.①区内_製造割合</t>
    <rPh sb="3" eb="5">
      <t>クナイ</t>
    </rPh>
    <rPh sb="6" eb="8">
      <t>セイゾウ</t>
    </rPh>
    <rPh sb="8" eb="10">
      <t>ワリアイ</t>
    </rPh>
    <phoneticPr fontId="1"/>
  </si>
  <si>
    <t>6.②区外_製造工程</t>
    <rPh sb="3" eb="4">
      <t>ク</t>
    </rPh>
    <rPh sb="4" eb="5">
      <t>ガイ</t>
    </rPh>
    <rPh sb="6" eb="8">
      <t>セイゾウ</t>
    </rPh>
    <rPh sb="8" eb="10">
      <t>コウテイ</t>
    </rPh>
    <phoneticPr fontId="20"/>
  </si>
  <si>
    <t>6.②製造場所</t>
    <rPh sb="3" eb="5">
      <t>セイゾウ</t>
    </rPh>
    <rPh sb="5" eb="7">
      <t>バショ</t>
    </rPh>
    <phoneticPr fontId="20"/>
  </si>
  <si>
    <t>6.②企画場所</t>
    <rPh sb="3" eb="5">
      <t>キカク</t>
    </rPh>
    <rPh sb="5" eb="7">
      <t>バショ</t>
    </rPh>
    <phoneticPr fontId="20"/>
  </si>
  <si>
    <t>6.②捕捉</t>
    <rPh sb="3" eb="5">
      <t>ホソク</t>
    </rPh>
    <phoneticPr fontId="1"/>
  </si>
  <si>
    <t>6.②企画立案の割合</t>
    <rPh sb="3" eb="5">
      <t>キカク</t>
    </rPh>
    <rPh sb="5" eb="7">
      <t>リツアン</t>
    </rPh>
    <rPh sb="8" eb="10">
      <t>ワリアイ</t>
    </rPh>
    <phoneticPr fontId="1"/>
  </si>
  <si>
    <t>6.④要件</t>
    <rPh sb="3" eb="5">
      <t>ヨウケン</t>
    </rPh>
    <phoneticPr fontId="1"/>
  </si>
  <si>
    <t>6.④内容</t>
    <rPh sb="3" eb="5">
      <t>ナイヨウ</t>
    </rPh>
    <phoneticPr fontId="1"/>
  </si>
  <si>
    <t>6.④店舗名</t>
    <rPh sb="3" eb="5">
      <t>テンポ</t>
    </rPh>
    <rPh sb="5" eb="6">
      <t>メイ</t>
    </rPh>
    <phoneticPr fontId="1"/>
  </si>
  <si>
    <t>6.④住所</t>
    <rPh sb="3" eb="5">
      <t>ジュウショ</t>
    </rPh>
    <phoneticPr fontId="1"/>
  </si>
  <si>
    <t>6.④補足</t>
    <rPh sb="3" eb="5">
      <t>ホソク</t>
    </rPh>
    <phoneticPr fontId="1"/>
  </si>
  <si>
    <t>6.⑤要件</t>
    <rPh sb="3" eb="5">
      <t>ヨウケン</t>
    </rPh>
    <phoneticPr fontId="1"/>
  </si>
  <si>
    <t>6.⑤内容</t>
    <rPh sb="3" eb="5">
      <t>ナイヨウ</t>
    </rPh>
    <phoneticPr fontId="1"/>
  </si>
  <si>
    <t>6.⑤店舗名</t>
    <rPh sb="3" eb="5">
      <t>テンポ</t>
    </rPh>
    <rPh sb="5" eb="6">
      <t>メイ</t>
    </rPh>
    <phoneticPr fontId="1"/>
  </si>
  <si>
    <t>6.⑤住所</t>
    <rPh sb="3" eb="5">
      <t>ジュウショ</t>
    </rPh>
    <phoneticPr fontId="1"/>
  </si>
  <si>
    <t>6.⑤補足</t>
    <rPh sb="3" eb="5">
      <t>ホソク</t>
    </rPh>
    <phoneticPr fontId="1"/>
  </si>
  <si>
    <t>５-1.返礼品カテゴリ</t>
    <rPh sb="4" eb="7">
      <t>ヘンレイヒン</t>
    </rPh>
    <phoneticPr fontId="1"/>
  </si>
  <si>
    <t>5-2.品目名</t>
    <rPh sb="4" eb="6">
      <t>ヒンモク</t>
    </rPh>
    <rPh sb="6" eb="7">
      <t>メイ</t>
    </rPh>
    <phoneticPr fontId="1"/>
  </si>
  <si>
    <t>5-1.カテゴリ</t>
    <phoneticPr fontId="20"/>
  </si>
  <si>
    <r>
      <t>５-1.返礼品カテゴリ：</t>
    </r>
    <r>
      <rPr>
        <sz val="10"/>
        <rFont val="UD デジタル 教科書体 NK-R"/>
        <family val="1"/>
        <charset val="128"/>
      </rPr>
      <t>「工芸品・雑貨」「宿泊・体験」「お食事券」「食品・飲料」より選択⇒「食品・飲料」の場合は、別途「アレルギー成分表」を提出ください。</t>
    </r>
    <rPh sb="4" eb="6">
      <t>ヘンレイ</t>
    </rPh>
    <rPh sb="6" eb="7">
      <t>ヒン</t>
    </rPh>
    <rPh sb="13" eb="16">
      <t>コウゲイヒン</t>
    </rPh>
    <rPh sb="17" eb="19">
      <t>ザッカ</t>
    </rPh>
    <rPh sb="21" eb="23">
      <t>シュクハク</t>
    </rPh>
    <rPh sb="24" eb="26">
      <t>タイケン</t>
    </rPh>
    <rPh sb="29" eb="32">
      <t>ショクジケン</t>
    </rPh>
    <rPh sb="34" eb="36">
      <t>ショクヒン</t>
    </rPh>
    <rPh sb="37" eb="39">
      <t>インリョウ</t>
    </rPh>
    <rPh sb="42" eb="44">
      <t>センタク</t>
    </rPh>
    <rPh sb="46" eb="48">
      <t>ショクヒン</t>
    </rPh>
    <rPh sb="49" eb="51">
      <t>インリョウ</t>
    </rPh>
    <rPh sb="53" eb="55">
      <t>バアイ</t>
    </rPh>
    <rPh sb="57" eb="59">
      <t>ベット</t>
    </rPh>
    <rPh sb="65" eb="67">
      <t>セイブン</t>
    </rPh>
    <rPh sb="67" eb="68">
      <t>ヒョウ</t>
    </rPh>
    <rPh sb="70" eb="72">
      <t>テイシュツ</t>
    </rPh>
    <phoneticPr fontId="1"/>
  </si>
  <si>
    <r>
      <t>5-2.品目名：</t>
    </r>
    <r>
      <rPr>
        <sz val="10"/>
        <rFont val="UD デジタル 教科書体 NK-R"/>
        <family val="1"/>
        <charset val="128"/>
      </rPr>
      <t>どんな商品か分かるジャンルを記載してください。　例）チョコ、靴、帽子</t>
    </r>
    <rPh sb="4" eb="6">
      <t>ヒンモク</t>
    </rPh>
    <rPh sb="6" eb="7">
      <t>メイ</t>
    </rPh>
    <rPh sb="11" eb="13">
      <t>ショウヒン</t>
    </rPh>
    <rPh sb="14" eb="15">
      <t>ワ</t>
    </rPh>
    <rPh sb="22" eb="24">
      <t>キサイ</t>
    </rPh>
    <rPh sb="32" eb="33">
      <t>レイ</t>
    </rPh>
    <rPh sb="38" eb="39">
      <t>クツ</t>
    </rPh>
    <rPh sb="40" eb="42">
      <t>ボウシ</t>
    </rPh>
    <phoneticPr fontId="1"/>
  </si>
  <si>
    <t>④台東区内で提供する内容を記載してください。</t>
    <rPh sb="1" eb="5">
      <t>タイトウクナイ</t>
    </rPh>
    <rPh sb="6" eb="8">
      <t>テイキョウ</t>
    </rPh>
    <rPh sb="10" eb="12">
      <t>ナイヨウ</t>
    </rPh>
    <rPh sb="13" eb="15">
      <t>キサイ</t>
    </rPh>
    <phoneticPr fontId="1"/>
  </si>
  <si>
    <t>⑤台東区内で提供する内容を記載してください。</t>
    <rPh sb="1" eb="5">
      <t>タイトウクナイ</t>
    </rPh>
    <rPh sb="6" eb="8">
      <t>テイキョウ</t>
    </rPh>
    <rPh sb="10" eb="12">
      <t>ナイヨウ</t>
    </rPh>
    <rPh sb="13" eb="15">
      <t>キサイ</t>
    </rPh>
    <phoneticPr fontId="1"/>
  </si>
  <si>
    <t>その他補足事項：区外に店舗があるが、台東区内の店舗限定メニューにのみ使用できる食事券を発行します。</t>
    <rPh sb="2" eb="3">
      <t>ホカ</t>
    </rPh>
    <rPh sb="3" eb="7">
      <t>ホソクジコウ</t>
    </rPh>
    <rPh sb="8" eb="10">
      <t>クガイ</t>
    </rPh>
    <rPh sb="11" eb="13">
      <t>テンポ</t>
    </rPh>
    <rPh sb="18" eb="22">
      <t>タイトウクナイ</t>
    </rPh>
    <rPh sb="23" eb="25">
      <t>テンポ</t>
    </rPh>
    <rPh sb="25" eb="27">
      <t>ゲンテイ</t>
    </rPh>
    <rPh sb="34" eb="36">
      <t>シヨウ</t>
    </rPh>
    <rPh sb="39" eb="42">
      <t>ショクジケン</t>
    </rPh>
    <rPh sb="43" eb="45">
      <t>ハッコウ</t>
    </rPh>
    <phoneticPr fontId="1"/>
  </si>
  <si>
    <t>②返礼品の企画立案と製造工程に分けて、具体的に、何をどの場所で行っているか記載してください。</t>
    <rPh sb="1" eb="4">
      <t>ヘンレイヒン</t>
    </rPh>
    <rPh sb="5" eb="7">
      <t>キカク</t>
    </rPh>
    <rPh sb="7" eb="9">
      <t>リツアン</t>
    </rPh>
    <rPh sb="10" eb="12">
      <t>セイゾウ</t>
    </rPh>
    <rPh sb="12" eb="14">
      <t>コウテイ</t>
    </rPh>
    <rPh sb="15" eb="16">
      <t>ワ</t>
    </rPh>
    <rPh sb="19" eb="22">
      <t>グタイテキ</t>
    </rPh>
    <rPh sb="24" eb="25">
      <t>ナニ</t>
    </rPh>
    <rPh sb="28" eb="30">
      <t>バショ</t>
    </rPh>
    <rPh sb="31" eb="32">
      <t>オコナ</t>
    </rPh>
    <rPh sb="37" eb="39">
      <t>キサイ</t>
    </rPh>
    <phoneticPr fontId="1"/>
  </si>
  <si>
    <t>22.各種法令、条例、規則に適合した生産・製造・販売を行っている</t>
    <rPh sb="3" eb="5">
      <t>カクシュ</t>
    </rPh>
    <rPh sb="5" eb="7">
      <t>ホウレイ</t>
    </rPh>
    <rPh sb="8" eb="10">
      <t>ジョウレイ</t>
    </rPh>
    <rPh sb="11" eb="13">
      <t>キソク</t>
    </rPh>
    <rPh sb="14" eb="16">
      <t>テキゴウ</t>
    </rPh>
    <rPh sb="18" eb="20">
      <t>セイサン</t>
    </rPh>
    <rPh sb="21" eb="23">
      <t>セイゾウ</t>
    </rPh>
    <rPh sb="24" eb="26">
      <t>ハンバイ</t>
    </rPh>
    <rPh sb="27" eb="28">
      <t>オコナ</t>
    </rPh>
    <phoneticPr fontId="1"/>
  </si>
  <si>
    <t>③区内で提供するサービス（食事・体験等　※宿泊を除く）（地場産品基準：七）</t>
    <rPh sb="24" eb="25">
      <t>ノゾ</t>
    </rPh>
    <phoneticPr fontId="1"/>
  </si>
  <si>
    <r>
      <t>④区内で提供するサービス（宿泊、都内のみで運営するもの）（地場産品基準：七の</t>
    </r>
    <r>
      <rPr>
        <sz val="12"/>
        <color theme="1"/>
        <rFont val="Microsoft YaHei"/>
        <family val="1"/>
        <charset val="134"/>
      </rPr>
      <t>二</t>
    </r>
    <r>
      <rPr>
        <sz val="12"/>
        <color theme="1"/>
        <rFont val="UD デジタル 教科書体 NK-R"/>
        <family val="1"/>
        <charset val="128"/>
      </rPr>
      <t>）</t>
    </r>
    <rPh sb="16" eb="18">
      <t>トナイ</t>
    </rPh>
    <rPh sb="21" eb="23">
      <t>ウンエイ</t>
    </rPh>
    <rPh sb="38" eb="39">
      <t>２</t>
    </rPh>
    <phoneticPr fontId="1"/>
  </si>
  <si>
    <t>⑤区内で提供するサービス（宿泊、⑤に該当しない一人一泊五万円以下のもの）（地場産品基準：七の３イ）</t>
    <rPh sb="18" eb="20">
      <t>ガイトウ</t>
    </rPh>
    <rPh sb="23" eb="25">
      <t>ヒトリ</t>
    </rPh>
    <rPh sb="25" eb="27">
      <t>イッパク</t>
    </rPh>
    <rPh sb="27" eb="30">
      <t>ゴマンエン</t>
    </rPh>
    <rPh sb="30" eb="32">
      <t>イカ</t>
    </rPh>
    <phoneticPr fontId="1"/>
  </si>
  <si>
    <t>③台東区内で提供する内容を記載してください。</t>
    <rPh sb="1" eb="5">
      <t>タイトウクナイ</t>
    </rPh>
    <rPh sb="6" eb="8">
      <t>テイキョウ</t>
    </rPh>
    <rPh sb="10" eb="12">
      <t>ナイヨウ</t>
    </rPh>
    <rPh sb="13" eb="15">
      <t>キサイ</t>
    </rPh>
    <phoneticPr fontId="1"/>
  </si>
  <si>
    <t>6.③内容</t>
    <rPh sb="3" eb="5">
      <t>ナイヨウ</t>
    </rPh>
    <phoneticPr fontId="20"/>
  </si>
  <si>
    <t>③店舗名</t>
    <rPh sb="1" eb="3">
      <t>テンポ</t>
    </rPh>
    <rPh sb="3" eb="4">
      <t>メイ</t>
    </rPh>
    <phoneticPr fontId="1"/>
  </si>
  <si>
    <t>③住所</t>
    <rPh sb="1" eb="3">
      <t>ジュウショ</t>
    </rPh>
    <phoneticPr fontId="1"/>
  </si>
  <si>
    <t>③補足</t>
    <rPh sb="1" eb="3">
      <t>ホソク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</si>
</sst>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u/>
      <sz val="10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2"/>
      <color rgb="FFFF0000"/>
      <name val="Segoe UI Symbol"/>
      <family val="1"/>
    </font>
    <font>
      <sz val="10"/>
      <color theme="1"/>
      <name val="Segoe UI Symbol"/>
      <family val="2"/>
    </font>
    <font>
      <u/>
      <sz val="12"/>
      <color rgb="FFFF0000"/>
      <name val="UD デジタル 教科書体 NK-R"/>
      <family val="1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b/>
      <sz val="11"/>
      <color theme="4" tint="-0.249977111117893"/>
      <name val="UD デジタル 教科書体 NK-R"/>
      <family val="1"/>
      <charset val="128"/>
    </font>
    <font>
      <sz val="12"/>
      <color theme="4" tint="-0.249977111117893"/>
      <name val="UD デジタル 教科書体 NK-R"/>
      <family val="1"/>
      <charset val="128"/>
    </font>
    <font>
      <b/>
      <sz val="12"/>
      <color theme="4" tint="-0.249977111117893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2"/>
      <color theme="1"/>
      <name val="Microsoft YaHei"/>
      <family val="1"/>
      <charset val="134"/>
    </font>
    <font>
      <sz val="12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11" fillId="0" borderId="0" xfId="0" applyFont="1">
      <alignment vertical="center"/>
    </xf>
    <xf numFmtId="0" fontId="12" fillId="3" borderId="0" xfId="0" applyFont="1" applyFill="1" applyBorder="1" applyProtection="1">
      <alignment vertical="center"/>
      <protection locked="0"/>
    </xf>
    <xf numFmtId="0" fontId="11" fillId="3" borderId="0" xfId="0" applyFont="1" applyFill="1">
      <alignment vertical="center"/>
    </xf>
    <xf numFmtId="0" fontId="11" fillId="3" borderId="0" xfId="0" applyFont="1" applyFill="1" applyBorder="1">
      <alignment vertical="center"/>
    </xf>
    <xf numFmtId="0" fontId="11" fillId="3" borderId="6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Border="1">
      <alignment vertical="center"/>
    </xf>
    <xf numFmtId="0" fontId="11" fillId="3" borderId="9" xfId="0" applyFont="1" applyFill="1" applyBorder="1">
      <alignment vertical="center"/>
    </xf>
    <xf numFmtId="0" fontId="11" fillId="5" borderId="6" xfId="0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11" fillId="5" borderId="8" xfId="0" applyFont="1" applyFill="1" applyBorder="1">
      <alignment vertical="center"/>
    </xf>
    <xf numFmtId="0" fontId="11" fillId="5" borderId="10" xfId="0" applyFont="1" applyFill="1" applyBorder="1">
      <alignment vertical="center"/>
    </xf>
    <xf numFmtId="0" fontId="11" fillId="5" borderId="11" xfId="0" applyFont="1" applyFill="1" applyBorder="1">
      <alignment vertical="center"/>
    </xf>
    <xf numFmtId="0" fontId="11" fillId="5" borderId="12" xfId="0" applyFont="1" applyFill="1" applyBorder="1">
      <alignment vertical="center"/>
    </xf>
    <xf numFmtId="0" fontId="11" fillId="5" borderId="2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11" fillId="5" borderId="4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1" xfId="0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11" fillId="4" borderId="0" xfId="0" applyFont="1" applyFill="1">
      <alignment vertical="center"/>
    </xf>
    <xf numFmtId="0" fontId="11" fillId="4" borderId="2" xfId="0" applyFont="1" applyFill="1" applyBorder="1">
      <alignment vertical="center"/>
    </xf>
    <xf numFmtId="0" fontId="11" fillId="4" borderId="3" xfId="0" applyFont="1" applyFill="1" applyBorder="1">
      <alignment vertical="center"/>
    </xf>
    <xf numFmtId="0" fontId="10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1" fillId="3" borderId="0" xfId="0" applyFont="1" applyFill="1" applyBorder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11" fillId="0" borderId="0" xfId="0" applyFont="1" applyFill="1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5" fillId="0" borderId="0" xfId="0" applyFont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8" xfId="0" applyFont="1" applyFill="1" applyBorder="1">
      <alignment vertical="center"/>
    </xf>
    <xf numFmtId="0" fontId="7" fillId="0" borderId="0" xfId="0" applyFont="1">
      <alignment vertical="center"/>
    </xf>
    <xf numFmtId="0" fontId="2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2" fillId="3" borderId="0" xfId="0" applyFont="1" applyFill="1" applyBorder="1" applyAlignment="1">
      <alignment vertical="center" shrinkToFit="1"/>
    </xf>
    <xf numFmtId="0" fontId="27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11" fillId="3" borderId="19" xfId="0" applyFont="1" applyFill="1" applyBorder="1">
      <alignment vertical="center"/>
    </xf>
    <xf numFmtId="0" fontId="11" fillId="3" borderId="22" xfId="0" applyFont="1" applyFill="1" applyBorder="1">
      <alignment vertical="center"/>
    </xf>
    <xf numFmtId="0" fontId="1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38" fontId="0" fillId="0" borderId="0" xfId="0" applyNumberForma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38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left" vertical="top" wrapText="1"/>
      <protection locked="0"/>
    </xf>
    <xf numFmtId="0" fontId="11" fillId="3" borderId="7" xfId="0" applyFont="1" applyFill="1" applyBorder="1" applyAlignment="1" applyProtection="1">
      <alignment horizontal="left" vertical="top" wrapText="1"/>
      <protection locked="0"/>
    </xf>
    <xf numFmtId="0" fontId="11" fillId="3" borderId="8" xfId="0" applyFont="1" applyFill="1" applyBorder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 applyProtection="1">
      <alignment horizontal="left" vertical="top" shrinkToFit="1"/>
      <protection locked="0"/>
    </xf>
    <xf numFmtId="0" fontId="11" fillId="3" borderId="3" xfId="0" applyFont="1" applyFill="1" applyBorder="1" applyAlignment="1" applyProtection="1">
      <alignment horizontal="left" vertical="top" shrinkToFit="1"/>
      <protection locked="0"/>
    </xf>
    <xf numFmtId="0" fontId="11" fillId="3" borderId="4" xfId="0" applyFont="1" applyFill="1" applyBorder="1" applyAlignment="1" applyProtection="1">
      <alignment horizontal="left" vertical="top" shrinkToFit="1"/>
      <protection locked="0"/>
    </xf>
    <xf numFmtId="0" fontId="4" fillId="2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 applyProtection="1">
      <alignment horizontal="left" vertical="top" wrapText="1"/>
      <protection locked="0"/>
    </xf>
    <xf numFmtId="0" fontId="11" fillId="0" borderId="23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11" fillId="0" borderId="21" xfId="0" applyFont="1" applyFill="1" applyBorder="1" applyAlignment="1" applyProtection="1">
      <alignment horizontal="left" vertical="center"/>
      <protection locked="0"/>
    </xf>
    <xf numFmtId="0" fontId="11" fillId="4" borderId="14" xfId="0" applyFont="1" applyFill="1" applyBorder="1" applyAlignment="1">
      <alignment horizontal="center" vertical="center" textRotation="255" shrinkToFit="1"/>
    </xf>
    <xf numFmtId="0" fontId="11" fillId="4" borderId="15" xfId="0" applyFont="1" applyFill="1" applyBorder="1" applyAlignment="1">
      <alignment horizontal="center" vertical="center" textRotation="255" shrinkToFit="1"/>
    </xf>
    <xf numFmtId="0" fontId="11" fillId="4" borderId="13" xfId="0" applyFont="1" applyFill="1" applyBorder="1" applyAlignment="1">
      <alignment horizontal="center" vertical="center" textRotation="255" shrinkToFit="1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176" fontId="11" fillId="3" borderId="2" xfId="0" applyNumberFormat="1" applyFont="1" applyFill="1" applyBorder="1" applyProtection="1">
      <alignment vertical="center"/>
      <protection locked="0"/>
    </xf>
    <xf numFmtId="176" fontId="11" fillId="3" borderId="3" xfId="0" applyNumberFormat="1" applyFont="1" applyFill="1" applyBorder="1" applyProtection="1">
      <alignment vertical="center"/>
      <protection locked="0"/>
    </xf>
    <xf numFmtId="176" fontId="11" fillId="3" borderId="4" xfId="0" applyNumberFormat="1" applyFont="1" applyFill="1" applyBorder="1" applyProtection="1">
      <alignment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 shrinkToFit="1"/>
      <protection locked="0"/>
    </xf>
    <xf numFmtId="0" fontId="11" fillId="3" borderId="3" xfId="0" applyFont="1" applyFill="1" applyBorder="1" applyAlignment="1" applyProtection="1">
      <alignment horizontal="left" vertical="center" shrinkToFit="1"/>
      <protection locked="0"/>
    </xf>
    <xf numFmtId="0" fontId="11" fillId="3" borderId="4" xfId="0" applyFont="1" applyFill="1" applyBorder="1" applyAlignment="1" applyProtection="1">
      <alignment horizontal="left" vertical="center" shrinkToFit="1"/>
      <protection locked="0"/>
    </xf>
    <xf numFmtId="0" fontId="11" fillId="3" borderId="10" xfId="0" applyFont="1" applyFill="1" applyBorder="1" applyAlignment="1" applyProtection="1">
      <alignment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0" fontId="11" fillId="3" borderId="3" xfId="0" applyFont="1" applyFill="1" applyBorder="1" applyAlignment="1" applyProtection="1">
      <alignment vertical="center" shrinkToFit="1"/>
      <protection locked="0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top" wrapText="1"/>
      <protection locked="0"/>
    </xf>
    <xf numFmtId="0" fontId="11" fillId="3" borderId="3" xfId="0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left" vertical="top" wrapText="1"/>
      <protection locked="0"/>
    </xf>
    <xf numFmtId="38" fontId="4" fillId="3" borderId="1" xfId="1" applyFont="1" applyFill="1" applyBorder="1" applyProtection="1">
      <alignment vertical="center"/>
      <protection locked="0"/>
    </xf>
    <xf numFmtId="38" fontId="4" fillId="2" borderId="1" xfId="1" applyFont="1" applyFill="1" applyBorder="1">
      <alignment vertical="center"/>
    </xf>
    <xf numFmtId="0" fontId="11" fillId="3" borderId="9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top" wrapText="1"/>
      <protection locked="0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38" fontId="4" fillId="2" borderId="2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9" fontId="11" fillId="6" borderId="24" xfId="0" applyNumberFormat="1" applyFont="1" applyFill="1" applyBorder="1" applyAlignment="1" applyProtection="1">
      <alignment horizontal="right" vertical="center"/>
      <protection locked="0"/>
    </xf>
    <xf numFmtId="0" fontId="11" fillId="6" borderId="25" xfId="0" applyFont="1" applyFill="1" applyBorder="1" applyAlignment="1" applyProtection="1">
      <alignment horizontal="right" vertical="center"/>
      <protection locked="0"/>
    </xf>
    <xf numFmtId="0" fontId="11" fillId="6" borderId="26" xfId="0" applyFont="1" applyFill="1" applyBorder="1" applyAlignment="1" applyProtection="1">
      <alignment horizontal="right" vertical="center"/>
      <protection locked="0"/>
    </xf>
    <xf numFmtId="0" fontId="11" fillId="5" borderId="14" xfId="0" applyFont="1" applyFill="1" applyBorder="1" applyAlignment="1">
      <alignment vertical="center" textRotation="255" shrinkToFit="1"/>
    </xf>
    <xf numFmtId="0" fontId="11" fillId="5" borderId="15" xfId="0" applyFont="1" applyFill="1" applyBorder="1" applyAlignment="1">
      <alignment vertical="center" textRotation="255" shrinkToFi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11" fillId="3" borderId="6" xfId="0" applyFont="1" applyFill="1" applyBorder="1" applyAlignment="1" applyProtection="1">
      <alignment vertical="top" wrapText="1"/>
      <protection locked="0"/>
    </xf>
    <xf numFmtId="0" fontId="11" fillId="3" borderId="7" xfId="0" applyFont="1" applyFill="1" applyBorder="1" applyAlignment="1" applyProtection="1">
      <alignment vertical="top" wrapText="1"/>
      <protection locked="0"/>
    </xf>
    <xf numFmtId="0" fontId="11" fillId="3" borderId="8" xfId="0" applyFont="1" applyFill="1" applyBorder="1" applyAlignment="1" applyProtection="1">
      <alignment vertical="top" wrapText="1"/>
      <protection locked="0"/>
    </xf>
    <xf numFmtId="0" fontId="11" fillId="3" borderId="10" xfId="0" applyFont="1" applyFill="1" applyBorder="1" applyAlignment="1" applyProtection="1">
      <alignment vertical="top" wrapText="1"/>
      <protection locked="0"/>
    </xf>
    <xf numFmtId="0" fontId="11" fillId="3" borderId="11" xfId="0" applyFont="1" applyFill="1" applyBorder="1" applyAlignment="1" applyProtection="1">
      <alignment vertical="top" wrapText="1"/>
      <protection locked="0"/>
    </xf>
    <xf numFmtId="0" fontId="11" fillId="3" borderId="12" xfId="0" applyFont="1" applyFill="1" applyBorder="1" applyAlignment="1" applyProtection="1">
      <alignment vertical="top" wrapText="1"/>
      <protection locked="0"/>
    </xf>
    <xf numFmtId="0" fontId="11" fillId="3" borderId="9" xfId="0" applyFont="1" applyFill="1" applyBorder="1">
      <alignment vertical="center"/>
    </xf>
    <xf numFmtId="0" fontId="11" fillId="3" borderId="0" xfId="0" applyFont="1" applyFill="1" applyBorder="1">
      <alignment vertical="center"/>
    </xf>
    <xf numFmtId="0" fontId="22" fillId="3" borderId="7" xfId="0" applyFont="1" applyFill="1" applyBorder="1" applyAlignment="1">
      <alignment horizontal="center" vertical="center" shrinkToFit="1"/>
    </xf>
    <xf numFmtId="0" fontId="28" fillId="3" borderId="11" xfId="0" applyFont="1" applyFill="1" applyBorder="1" applyAlignment="1">
      <alignment horizontal="center" vertical="center" shrinkToFit="1"/>
    </xf>
    <xf numFmtId="0" fontId="28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3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$10" lockText="1" noThreeD="1"/>
</file>

<file path=xl/ctrlProps/ctrlProp2.xml><?xml version="1.0" encoding="utf-8"?>
<formControlPr xmlns="http://schemas.microsoft.com/office/spreadsheetml/2009/9/main" objectType="CheckBox" fmlaLink="$A$30" lockText="1" noThreeD="1"/>
</file>

<file path=xl/ctrlProps/ctrlProp3.xml><?xml version="1.0" encoding="utf-8"?>
<formControlPr xmlns="http://schemas.microsoft.com/office/spreadsheetml/2009/9/main" objectType="CheckBox" fmlaLink="$X$81" noThreeD="1"/>
</file>

<file path=xl/ctrlProps/ctrlProp4.xml><?xml version="1.0" encoding="utf-8"?>
<formControlPr xmlns="http://schemas.microsoft.com/office/spreadsheetml/2009/9/main" objectType="CheckBox" fmlaLink="$A$20" lockText="1" noThreeD="1"/>
</file>

<file path=xl/ctrlProps/ctrlProp5.xml><?xml version="1.0" encoding="utf-8"?>
<formControlPr xmlns="http://schemas.microsoft.com/office/spreadsheetml/2009/9/main" objectType="CheckBox" fmlaLink="$A$38" lockText="1" noThreeD="1"/>
</file>

<file path=xl/ctrlProps/ctrlProp6.xml><?xml version="1.0" encoding="utf-8"?>
<formControlPr xmlns="http://schemas.microsoft.com/office/spreadsheetml/2009/9/main" objectType="CheckBox" fmlaLink="$A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8</xdr:row>
          <xdr:rowOff>175260</xdr:rowOff>
        </xdr:from>
        <xdr:to>
          <xdr:col>32</xdr:col>
          <xdr:colOff>312420</xdr:colOff>
          <xdr:row>10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28</xdr:row>
          <xdr:rowOff>441960</xdr:rowOff>
        </xdr:from>
        <xdr:to>
          <xdr:col>32</xdr:col>
          <xdr:colOff>312420</xdr:colOff>
          <xdr:row>30</xdr:row>
          <xdr:rowOff>22860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79</xdr:row>
          <xdr:rowOff>182880</xdr:rowOff>
        </xdr:from>
        <xdr:to>
          <xdr:col>26</xdr:col>
          <xdr:colOff>175260</xdr:colOff>
          <xdr:row>81</xdr:row>
          <xdr:rowOff>22860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18</xdr:row>
          <xdr:rowOff>426720</xdr:rowOff>
        </xdr:from>
        <xdr:to>
          <xdr:col>32</xdr:col>
          <xdr:colOff>281940</xdr:colOff>
          <xdr:row>20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36</xdr:row>
          <xdr:rowOff>175260</xdr:rowOff>
        </xdr:from>
        <xdr:to>
          <xdr:col>30</xdr:col>
          <xdr:colOff>30480</xdr:colOff>
          <xdr:row>38</xdr:row>
          <xdr:rowOff>22860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44</xdr:row>
          <xdr:rowOff>167640</xdr:rowOff>
        </xdr:from>
        <xdr:to>
          <xdr:col>32</xdr:col>
          <xdr:colOff>480060</xdr:colOff>
          <xdr:row>46</xdr:row>
          <xdr:rowOff>15240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3"/>
  <sheetViews>
    <sheetView showGridLines="0" tabSelected="1" view="pageBreakPreview" zoomScaleNormal="100" zoomScaleSheetLayoutView="100" zoomScalePageLayoutView="115" workbookViewId="0">
      <selection activeCell="J15" sqref="J15:AH16"/>
    </sheetView>
  </sheetViews>
  <sheetFormatPr defaultColWidth="2.77734375" defaultRowHeight="15.75" customHeight="1"/>
  <cols>
    <col min="1" max="1" width="3.44140625" style="9" customWidth="1"/>
    <col min="2" max="7" width="2.77734375" style="9"/>
    <col min="8" max="8" width="3.109375" style="9" bestFit="1" customWidth="1"/>
    <col min="9" max="32" width="2.77734375" style="9"/>
    <col min="33" max="33" width="10" style="9" customWidth="1"/>
    <col min="34" max="34" width="2.77734375" style="9"/>
    <col min="35" max="35" width="3.21875" style="9" bestFit="1" customWidth="1"/>
    <col min="36" max="16384" width="2.77734375" style="9"/>
  </cols>
  <sheetData>
    <row r="1" spans="1:63" ht="22.5" customHeight="1">
      <c r="A1" s="36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63" ht="15.75" customHeight="1">
      <c r="A2" s="9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37" t="s">
        <v>81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J2" s="2" t="s">
        <v>82</v>
      </c>
    </row>
    <row r="3" spans="1:63" ht="15.75" customHeight="1">
      <c r="A3" s="38" t="s">
        <v>83</v>
      </c>
      <c r="B3" s="11"/>
      <c r="C3" s="11"/>
      <c r="D3" s="11"/>
      <c r="E3" s="11"/>
      <c r="F3" s="1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 t="s">
        <v>9</v>
      </c>
      <c r="Y3" s="11"/>
      <c r="Z3" s="11"/>
      <c r="AA3" s="11"/>
      <c r="AB3" s="99"/>
      <c r="AC3" s="100"/>
      <c r="AD3" s="100"/>
      <c r="AE3" s="100"/>
      <c r="AF3" s="100"/>
      <c r="AG3" s="100"/>
      <c r="AH3" s="101"/>
      <c r="AJ3" s="3" t="s">
        <v>121</v>
      </c>
    </row>
    <row r="4" spans="1:63" ht="15.75" customHeight="1">
      <c r="A4" s="11" t="s">
        <v>10</v>
      </c>
      <c r="B4" s="11"/>
      <c r="C4" s="11"/>
      <c r="D4" s="11"/>
      <c r="E4" s="11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4"/>
      <c r="AJ4" s="3" t="s">
        <v>41</v>
      </c>
    </row>
    <row r="5" spans="1:63" ht="15.75" customHeight="1">
      <c r="A5" s="11" t="s">
        <v>12</v>
      </c>
      <c r="B5" s="11"/>
      <c r="C5" s="11"/>
      <c r="D5" s="11"/>
      <c r="E5" s="11"/>
      <c r="F5" s="105"/>
      <c r="G5" s="106"/>
      <c r="H5" s="106"/>
      <c r="I5" s="106"/>
      <c r="J5" s="106"/>
      <c r="K5" s="106"/>
      <c r="L5" s="106"/>
      <c r="M5" s="107"/>
      <c r="N5" s="11" t="s">
        <v>13</v>
      </c>
      <c r="O5" s="11"/>
      <c r="P5" s="11"/>
      <c r="Q5" s="11"/>
      <c r="R5" s="11"/>
      <c r="S5" s="11"/>
      <c r="T5" s="105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7"/>
      <c r="AJ5" s="3" t="s">
        <v>42</v>
      </c>
    </row>
    <row r="6" spans="1:63" ht="15.75" customHeight="1">
      <c r="A6" s="11" t="s">
        <v>14</v>
      </c>
      <c r="B6" s="11"/>
      <c r="C6" s="11"/>
      <c r="D6" s="11"/>
      <c r="E6" s="11"/>
      <c r="F6" s="12"/>
      <c r="G6" s="15"/>
      <c r="H6" s="108"/>
      <c r="I6" s="109"/>
      <c r="J6" s="109"/>
      <c r="K6" s="109"/>
      <c r="L6" s="109"/>
      <c r="M6" s="109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1"/>
      <c r="AJ6" s="3" t="s">
        <v>43</v>
      </c>
    </row>
    <row r="7" spans="1:63" ht="15.75" customHeight="1">
      <c r="A7" s="11" t="s">
        <v>161</v>
      </c>
      <c r="B7" s="11"/>
      <c r="C7" s="11"/>
      <c r="D7" s="11"/>
      <c r="E7" s="11"/>
      <c r="F7" s="11"/>
      <c r="G7" s="11"/>
      <c r="H7" s="112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  <c r="T7" s="11"/>
      <c r="U7" s="141" t="str">
        <f>IF(H7="食品・飲料","別途「アレルギー項目」をご提出ください。","")</f>
        <v/>
      </c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J7" s="3" t="s">
        <v>164</v>
      </c>
    </row>
    <row r="8" spans="1:63" ht="15.75" customHeight="1">
      <c r="A8" s="11" t="s">
        <v>162</v>
      </c>
      <c r="B8" s="11"/>
      <c r="C8" s="11"/>
      <c r="D8" s="11"/>
      <c r="E8" s="11"/>
      <c r="F8" s="11"/>
      <c r="G8" s="11"/>
      <c r="H8" s="82"/>
      <c r="I8" s="83"/>
      <c r="J8" s="83"/>
      <c r="K8" s="83"/>
      <c r="L8" s="83"/>
      <c r="M8" s="83"/>
      <c r="N8" s="83"/>
      <c r="O8" s="83"/>
      <c r="P8" s="83"/>
      <c r="Q8" s="83"/>
      <c r="R8" s="83"/>
      <c r="S8" s="84"/>
      <c r="T8" s="59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J8" s="3" t="s">
        <v>165</v>
      </c>
    </row>
    <row r="9" spans="1:63" ht="15.75" customHeight="1">
      <c r="A9" s="11" t="s">
        <v>40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6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J9" s="2" t="s">
        <v>44</v>
      </c>
    </row>
    <row r="10" spans="1:63" ht="15.75" customHeight="1">
      <c r="A10" s="10" t="b">
        <v>0</v>
      </c>
      <c r="B10" s="11" t="s">
        <v>31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J10" s="53" t="s">
        <v>53</v>
      </c>
      <c r="AK10" s="54"/>
      <c r="AL10" s="53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</row>
    <row r="11" spans="1:63" ht="15.75" customHeight="1">
      <c r="A11" s="11"/>
      <c r="B11" s="11" t="s">
        <v>11</v>
      </c>
      <c r="C11" s="11"/>
      <c r="D11" s="11"/>
      <c r="E11" s="11"/>
      <c r="F11" s="11"/>
      <c r="G11" s="11"/>
      <c r="H11" s="11"/>
      <c r="I11" s="11"/>
      <c r="J11" s="11"/>
      <c r="K11" s="142" t="str">
        <f>IF(A10=TRUE,"別途証明書及び別紙をご提出ください。","")</f>
        <v/>
      </c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J11" s="53"/>
      <c r="AK11" s="53" t="s">
        <v>54</v>
      </c>
      <c r="AL11" s="53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</row>
    <row r="12" spans="1:63" ht="15.75" customHeight="1">
      <c r="A12" s="11"/>
      <c r="B12" s="11"/>
      <c r="C12" s="85" t="s">
        <v>29</v>
      </c>
      <c r="D12" s="29" t="s">
        <v>131</v>
      </c>
      <c r="E12" s="29"/>
      <c r="F12" s="29"/>
      <c r="G12" s="29"/>
      <c r="H12" s="29"/>
      <c r="I12" s="30"/>
      <c r="J12" s="71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3"/>
      <c r="AJ12" s="53"/>
      <c r="AK12" s="55" t="s">
        <v>45</v>
      </c>
      <c r="AL12" s="53" t="s">
        <v>47</v>
      </c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</row>
    <row r="13" spans="1:63" ht="15.75" customHeight="1">
      <c r="A13" s="11"/>
      <c r="B13" s="11"/>
      <c r="C13" s="86"/>
      <c r="D13" s="31"/>
      <c r="E13" s="31"/>
      <c r="F13" s="31"/>
      <c r="G13" s="31"/>
      <c r="H13" s="31"/>
      <c r="I13" s="32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  <c r="AJ13" s="53"/>
      <c r="AK13" s="53"/>
      <c r="AL13" s="53"/>
      <c r="AM13" s="54"/>
      <c r="AN13" s="54"/>
      <c r="AO13" s="54"/>
      <c r="AP13" s="54"/>
      <c r="AQ13" s="53" t="s">
        <v>48</v>
      </c>
      <c r="AR13" s="54"/>
      <c r="AS13" s="54"/>
      <c r="AT13" s="54"/>
      <c r="AU13" s="54"/>
      <c r="AV13" s="58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</row>
    <row r="14" spans="1:63" ht="15.75" customHeight="1">
      <c r="A14" s="11"/>
      <c r="B14" s="11"/>
      <c r="C14" s="87"/>
      <c r="D14" s="33" t="s">
        <v>26</v>
      </c>
      <c r="E14" s="33"/>
      <c r="F14" s="33"/>
      <c r="G14" s="33"/>
      <c r="H14" s="33"/>
      <c r="I14" s="33"/>
      <c r="J14" s="71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3"/>
      <c r="AJ14" s="53"/>
      <c r="AK14" s="53"/>
      <c r="AL14" s="53" t="s">
        <v>46</v>
      </c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</row>
    <row r="15" spans="1:63" ht="15.75" customHeight="1">
      <c r="A15" s="11"/>
      <c r="B15" s="11"/>
      <c r="C15" s="129" t="s">
        <v>30</v>
      </c>
      <c r="D15" s="20" t="s">
        <v>131</v>
      </c>
      <c r="E15" s="21"/>
      <c r="F15" s="21"/>
      <c r="G15" s="21"/>
      <c r="H15" s="21"/>
      <c r="I15" s="22"/>
      <c r="J15" s="71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3"/>
      <c r="AJ15" s="53"/>
      <c r="AK15" s="53"/>
      <c r="AL15" s="53" t="s">
        <v>51</v>
      </c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</row>
    <row r="16" spans="1:63" ht="15.75" customHeight="1">
      <c r="A16" s="11"/>
      <c r="B16" s="11"/>
      <c r="C16" s="130"/>
      <c r="D16" s="23"/>
      <c r="E16" s="24"/>
      <c r="F16" s="24"/>
      <c r="G16" s="24"/>
      <c r="H16" s="24"/>
      <c r="I16" s="25"/>
      <c r="J16" s="74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6"/>
      <c r="AJ16" s="53"/>
      <c r="AK16" s="53"/>
      <c r="AL16" s="53"/>
      <c r="AM16" s="54"/>
      <c r="AN16" s="54"/>
      <c r="AO16" s="54"/>
      <c r="AP16" s="54"/>
      <c r="AQ16" s="53" t="s">
        <v>50</v>
      </c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</row>
    <row r="17" spans="1:63" ht="15.75" customHeight="1">
      <c r="A17" s="11"/>
      <c r="B17" s="11"/>
      <c r="C17" s="130"/>
      <c r="D17" s="26" t="s">
        <v>26</v>
      </c>
      <c r="E17" s="27"/>
      <c r="F17" s="27"/>
      <c r="G17" s="27"/>
      <c r="H17" s="27"/>
      <c r="I17" s="28"/>
      <c r="J17" s="71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3"/>
      <c r="AJ17" s="53"/>
      <c r="AK17" s="53"/>
      <c r="AL17" s="53" t="s">
        <v>49</v>
      </c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7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</row>
    <row r="18" spans="1:63" ht="15.75" customHeight="1">
      <c r="A18" s="11"/>
      <c r="B18" s="11"/>
      <c r="C18" s="50" t="s">
        <v>15</v>
      </c>
      <c r="D18" s="51"/>
      <c r="E18" s="51"/>
      <c r="F18" s="51"/>
      <c r="G18" s="51"/>
      <c r="H18" s="51"/>
      <c r="I18" s="52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3"/>
      <c r="AJ18" s="53"/>
      <c r="AK18" s="53"/>
      <c r="AL18" s="53" t="s">
        <v>52</v>
      </c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</row>
    <row r="19" spans="1:63" ht="35.4" customHeight="1">
      <c r="A19" s="11"/>
      <c r="B19" s="11"/>
      <c r="C19" s="80" t="s">
        <v>135</v>
      </c>
      <c r="D19" s="80"/>
      <c r="E19" s="80"/>
      <c r="F19" s="80"/>
      <c r="G19" s="80"/>
      <c r="H19" s="80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J19" s="53"/>
      <c r="AK19" s="53"/>
      <c r="AL19" s="131" t="s">
        <v>142</v>
      </c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</row>
    <row r="20" spans="1:63" ht="15.75" customHeight="1">
      <c r="A20" s="10" t="b">
        <v>0</v>
      </c>
      <c r="B20" s="11" t="s">
        <v>134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J20" s="53" t="s">
        <v>169</v>
      </c>
      <c r="AK20" s="54"/>
      <c r="AL20" s="53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</row>
    <row r="21" spans="1:63" ht="15.75" customHeight="1">
      <c r="A21" s="11"/>
      <c r="B21" s="11" t="s">
        <v>11</v>
      </c>
      <c r="C21" s="11"/>
      <c r="D21" s="11"/>
      <c r="E21" s="11"/>
      <c r="F21" s="11"/>
      <c r="G21" s="11"/>
      <c r="H21" s="11"/>
      <c r="I21" s="11"/>
      <c r="J21" s="11"/>
      <c r="K21" s="143" t="str">
        <f>IF(A20=TRUE,"別途証明書及び別紙をご提出ください。","")</f>
        <v/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J21" s="53"/>
      <c r="AK21" s="53" t="s">
        <v>54</v>
      </c>
      <c r="AL21" s="53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</row>
    <row r="22" spans="1:63" ht="15.75" customHeight="1">
      <c r="A22" s="11"/>
      <c r="B22" s="11"/>
      <c r="C22" s="85" t="s">
        <v>29</v>
      </c>
      <c r="D22" s="29" t="s">
        <v>132</v>
      </c>
      <c r="E22" s="29"/>
      <c r="F22" s="29"/>
      <c r="G22" s="29"/>
      <c r="H22" s="29"/>
      <c r="I22" s="30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3"/>
      <c r="AJ22" s="53"/>
      <c r="AK22" s="55" t="s">
        <v>45</v>
      </c>
      <c r="AL22" s="53" t="s">
        <v>137</v>
      </c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</row>
    <row r="23" spans="1:63" ht="15.75" customHeight="1">
      <c r="A23" s="11"/>
      <c r="B23" s="11"/>
      <c r="C23" s="86"/>
      <c r="D23" s="31"/>
      <c r="E23" s="31"/>
      <c r="F23" s="31"/>
      <c r="G23" s="31"/>
      <c r="H23" s="31"/>
      <c r="I23" s="32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6"/>
      <c r="AJ23" s="53"/>
      <c r="AK23" s="53"/>
      <c r="AL23" s="53"/>
      <c r="AM23" s="54"/>
      <c r="AN23" s="54"/>
      <c r="AO23" s="54"/>
      <c r="AP23" s="54"/>
      <c r="AQ23" s="53" t="s">
        <v>48</v>
      </c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</row>
    <row r="24" spans="1:63" ht="15.75" customHeight="1">
      <c r="A24" s="11"/>
      <c r="B24" s="11"/>
      <c r="C24" s="87"/>
      <c r="D24" s="33" t="s">
        <v>133</v>
      </c>
      <c r="E24" s="33"/>
      <c r="F24" s="33"/>
      <c r="G24" s="33"/>
      <c r="H24" s="33"/>
      <c r="I24" s="33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3"/>
      <c r="AJ24" s="53"/>
      <c r="AK24" s="53"/>
      <c r="AL24" s="53" t="s">
        <v>138</v>
      </c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</row>
    <row r="25" spans="1:63" ht="15.75" customHeight="1">
      <c r="A25" s="11"/>
      <c r="B25" s="11"/>
      <c r="C25" s="129" t="s">
        <v>30</v>
      </c>
      <c r="D25" s="20" t="s">
        <v>131</v>
      </c>
      <c r="E25" s="21"/>
      <c r="F25" s="21"/>
      <c r="G25" s="21"/>
      <c r="H25" s="21"/>
      <c r="I25" s="22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3"/>
      <c r="AJ25" s="53"/>
      <c r="AK25" s="53"/>
      <c r="AL25" s="53" t="s">
        <v>139</v>
      </c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</row>
    <row r="26" spans="1:63" ht="15.75" customHeight="1">
      <c r="A26" s="11"/>
      <c r="B26" s="11"/>
      <c r="C26" s="130"/>
      <c r="D26" s="23"/>
      <c r="E26" s="24"/>
      <c r="F26" s="24"/>
      <c r="G26" s="24"/>
      <c r="H26" s="24"/>
      <c r="I26" s="25"/>
      <c r="J26" s="7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6"/>
      <c r="AJ26" s="53"/>
      <c r="AK26" s="53"/>
      <c r="AL26" s="53"/>
      <c r="AM26" s="54"/>
      <c r="AN26" s="54"/>
      <c r="AO26" s="54"/>
      <c r="AP26" s="54"/>
      <c r="AQ26" s="53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</row>
    <row r="27" spans="1:63" ht="15.75" customHeight="1">
      <c r="A27" s="11"/>
      <c r="B27" s="11"/>
      <c r="C27" s="130"/>
      <c r="D27" s="26" t="s">
        <v>26</v>
      </c>
      <c r="E27" s="27"/>
      <c r="F27" s="27"/>
      <c r="G27" s="27"/>
      <c r="H27" s="27"/>
      <c r="I27" s="28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3"/>
      <c r="AJ27" s="53"/>
      <c r="AK27" s="53"/>
      <c r="AL27" s="53" t="s">
        <v>140</v>
      </c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</row>
    <row r="28" spans="1:63" ht="15.75" customHeight="1">
      <c r="A28" s="11"/>
      <c r="B28" s="11"/>
      <c r="C28" s="50" t="s">
        <v>15</v>
      </c>
      <c r="D28" s="51"/>
      <c r="E28" s="51"/>
      <c r="F28" s="51"/>
      <c r="G28" s="51"/>
      <c r="H28" s="51"/>
      <c r="I28" s="52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3"/>
      <c r="AJ28" s="53"/>
      <c r="AK28" s="53"/>
      <c r="AL28" s="53" t="s">
        <v>141</v>
      </c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</row>
    <row r="29" spans="1:63" ht="35.4" customHeight="1">
      <c r="A29" s="11"/>
      <c r="B29" s="11"/>
      <c r="C29" s="80" t="s">
        <v>136</v>
      </c>
      <c r="D29" s="80"/>
      <c r="E29" s="80"/>
      <c r="F29" s="80"/>
      <c r="G29" s="80"/>
      <c r="H29" s="80"/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J29" s="53"/>
      <c r="AK29" s="53"/>
      <c r="AL29" s="131" t="s">
        <v>143</v>
      </c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</row>
    <row r="30" spans="1:63" ht="15.75" customHeight="1">
      <c r="A30" s="10" t="b">
        <v>0</v>
      </c>
      <c r="B30" s="11" t="s">
        <v>171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J30" s="5" t="s">
        <v>174</v>
      </c>
      <c r="AL30" s="5"/>
    </row>
    <row r="31" spans="1:63" ht="15.75" customHeight="1">
      <c r="A31" s="11"/>
      <c r="B31" s="11" t="s">
        <v>16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J31" s="5"/>
      <c r="AK31" s="17" t="s">
        <v>45</v>
      </c>
      <c r="AL31" s="5" t="s">
        <v>55</v>
      </c>
    </row>
    <row r="32" spans="1:63" ht="15.75" customHeight="1">
      <c r="A32" s="11"/>
      <c r="B32" s="11"/>
      <c r="C32" s="11" t="s">
        <v>17</v>
      </c>
      <c r="D32" s="11"/>
      <c r="E32" s="11"/>
      <c r="F32" s="11"/>
      <c r="G32" s="11"/>
      <c r="H32" s="11"/>
      <c r="I32" s="71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3"/>
      <c r="AJ32" s="5"/>
      <c r="AK32" s="5"/>
      <c r="AL32" s="5" t="s">
        <v>64</v>
      </c>
    </row>
    <row r="33" spans="1:38" ht="15.75" customHeight="1">
      <c r="A33" s="11"/>
      <c r="B33" s="11"/>
      <c r="C33" s="11"/>
      <c r="D33" s="11"/>
      <c r="E33" s="11"/>
      <c r="F33" s="11"/>
      <c r="G33" s="11"/>
      <c r="H33" s="11"/>
      <c r="I33" s="74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J33" s="5"/>
      <c r="AK33" s="5" t="s">
        <v>1</v>
      </c>
      <c r="AL33" s="5" t="s">
        <v>56</v>
      </c>
    </row>
    <row r="34" spans="1:38" ht="15.75" customHeight="1">
      <c r="A34" s="11"/>
      <c r="B34" s="11"/>
      <c r="C34" s="11" t="s">
        <v>18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J34" s="5"/>
      <c r="AK34" s="5"/>
      <c r="AL34" s="5" t="s">
        <v>168</v>
      </c>
    </row>
    <row r="35" spans="1:38" ht="15.75" customHeight="1">
      <c r="A35" s="11"/>
      <c r="B35" s="11"/>
      <c r="C35" s="11"/>
      <c r="D35" s="34" t="s">
        <v>27</v>
      </c>
      <c r="E35" s="35"/>
      <c r="F35" s="35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9"/>
      <c r="AK35" s="17"/>
      <c r="AL35" s="5"/>
    </row>
    <row r="36" spans="1:38" ht="15.75" customHeight="1">
      <c r="A36" s="11"/>
      <c r="B36" s="11"/>
      <c r="C36" s="11"/>
      <c r="D36" s="26" t="s">
        <v>28</v>
      </c>
      <c r="E36" s="27"/>
      <c r="F36" s="27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9"/>
      <c r="AL36" s="5"/>
    </row>
    <row r="37" spans="1:38" ht="15.75" customHeight="1">
      <c r="A37" s="11"/>
      <c r="B37" s="11"/>
      <c r="C37" s="11" t="s">
        <v>15</v>
      </c>
      <c r="D37" s="11"/>
      <c r="E37" s="11"/>
      <c r="F37" s="11"/>
      <c r="G37" s="11"/>
      <c r="H37" s="11"/>
      <c r="I37" s="77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9"/>
      <c r="AL37" s="5"/>
    </row>
    <row r="38" spans="1:38" ht="15.75" customHeight="1">
      <c r="A38" s="10" t="b">
        <v>0</v>
      </c>
      <c r="B38" s="11" t="s">
        <v>172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J38" s="5" t="s">
        <v>166</v>
      </c>
      <c r="AL38" s="5"/>
    </row>
    <row r="39" spans="1:38" ht="15.75" customHeight="1">
      <c r="A39" s="11"/>
      <c r="B39" s="11" t="s">
        <v>16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K39" s="17" t="s">
        <v>45</v>
      </c>
      <c r="AL39" s="5" t="s">
        <v>61</v>
      </c>
    </row>
    <row r="40" spans="1:38" ht="15.75" customHeight="1">
      <c r="A40" s="11"/>
      <c r="B40" s="11"/>
      <c r="C40" s="11" t="s">
        <v>17</v>
      </c>
      <c r="D40" s="11"/>
      <c r="E40" s="11"/>
      <c r="F40" s="11"/>
      <c r="G40" s="11"/>
      <c r="H40" s="11"/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3"/>
      <c r="AL40" s="5" t="s">
        <v>62</v>
      </c>
    </row>
    <row r="41" spans="1:38" ht="15.75" customHeight="1">
      <c r="A41" s="11"/>
      <c r="B41" s="11"/>
      <c r="C41" s="11"/>
      <c r="D41" s="11"/>
      <c r="E41" s="11"/>
      <c r="F41" s="11"/>
      <c r="G41" s="11"/>
      <c r="H41" s="11"/>
      <c r="I41" s="74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6"/>
      <c r="AL41" s="5" t="s">
        <v>63</v>
      </c>
    </row>
    <row r="42" spans="1:38" ht="15.75" customHeight="1">
      <c r="A42" s="11"/>
      <c r="B42" s="11"/>
      <c r="C42" s="11" t="s">
        <v>18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J42" s="5"/>
      <c r="AK42" s="5"/>
      <c r="AL42" s="5"/>
    </row>
    <row r="43" spans="1:38" ht="15.75" customHeight="1">
      <c r="A43" s="11"/>
      <c r="B43" s="11"/>
      <c r="C43" s="11"/>
      <c r="D43" s="34" t="s">
        <v>27</v>
      </c>
      <c r="E43" s="35"/>
      <c r="F43" s="3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9"/>
    </row>
    <row r="44" spans="1:38" ht="15.75" customHeight="1">
      <c r="A44" s="11"/>
      <c r="B44" s="11"/>
      <c r="C44" s="11"/>
      <c r="D44" s="26" t="s">
        <v>28</v>
      </c>
      <c r="E44" s="27"/>
      <c r="F44" s="27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9"/>
    </row>
    <row r="45" spans="1:38" ht="15.75" customHeight="1">
      <c r="A45" s="11"/>
      <c r="B45" s="11"/>
      <c r="C45" s="11" t="s">
        <v>15</v>
      </c>
      <c r="D45" s="11"/>
      <c r="E45" s="11"/>
      <c r="F45" s="11"/>
      <c r="G45" s="11"/>
      <c r="H45" s="11"/>
      <c r="I45" s="77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9"/>
    </row>
    <row r="46" spans="1:38" ht="15.75" customHeight="1">
      <c r="A46" s="10" t="b">
        <v>0</v>
      </c>
      <c r="B46" s="11" t="s">
        <v>173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J46" s="5" t="s">
        <v>167</v>
      </c>
      <c r="AL46" s="5"/>
    </row>
    <row r="47" spans="1:38" ht="15.75" customHeight="1">
      <c r="A47" s="11"/>
      <c r="B47" s="11" t="s">
        <v>16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K47" s="17" t="s">
        <v>45</v>
      </c>
      <c r="AL47" s="5" t="s">
        <v>61</v>
      </c>
    </row>
    <row r="48" spans="1:38" ht="15.75" customHeight="1">
      <c r="A48" s="11"/>
      <c r="B48" s="11"/>
      <c r="C48" s="11" t="s">
        <v>17</v>
      </c>
      <c r="D48" s="11"/>
      <c r="E48" s="11"/>
      <c r="F48" s="11"/>
      <c r="G48" s="11"/>
      <c r="H48" s="11"/>
      <c r="I48" s="71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3"/>
      <c r="AL48" s="5" t="s">
        <v>62</v>
      </c>
    </row>
    <row r="49" spans="1:38" ht="15.75" customHeight="1">
      <c r="A49" s="11"/>
      <c r="B49" s="11"/>
      <c r="C49" s="11"/>
      <c r="D49" s="11"/>
      <c r="E49" s="11"/>
      <c r="F49" s="11"/>
      <c r="G49" s="11"/>
      <c r="H49" s="11"/>
      <c r="I49" s="74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6"/>
      <c r="AL49" s="5" t="s">
        <v>63</v>
      </c>
    </row>
    <row r="50" spans="1:38" ht="15.75" customHeight="1">
      <c r="A50" s="11"/>
      <c r="B50" s="11"/>
      <c r="C50" s="11" t="s">
        <v>18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J50" s="5"/>
      <c r="AK50" s="5"/>
      <c r="AL50" s="5"/>
    </row>
    <row r="51" spans="1:38" ht="15.75" customHeight="1">
      <c r="A51" s="11"/>
      <c r="B51" s="11"/>
      <c r="C51" s="11"/>
      <c r="D51" s="34" t="s">
        <v>27</v>
      </c>
      <c r="E51" s="35"/>
      <c r="F51" s="35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9"/>
    </row>
    <row r="52" spans="1:38" ht="15.75" customHeight="1">
      <c r="A52" s="11"/>
      <c r="B52" s="11"/>
      <c r="C52" s="11"/>
      <c r="D52" s="26" t="s">
        <v>28</v>
      </c>
      <c r="E52" s="27"/>
      <c r="F52" s="27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9"/>
    </row>
    <row r="53" spans="1:38" ht="15.75" customHeight="1">
      <c r="A53" s="11"/>
      <c r="B53" s="11"/>
      <c r="C53" s="11" t="s">
        <v>15</v>
      </c>
      <c r="D53" s="11"/>
      <c r="E53" s="11"/>
      <c r="F53" s="11"/>
      <c r="G53" s="11"/>
      <c r="H53" s="11"/>
      <c r="I53" s="77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9"/>
    </row>
    <row r="54" spans="1:38" ht="15.75" customHeight="1">
      <c r="A54" s="11" t="s">
        <v>19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J54" s="4" t="s">
        <v>57</v>
      </c>
      <c r="AK54" s="2"/>
      <c r="AL54" s="2"/>
    </row>
    <row r="55" spans="1:38" ht="15.75" customHeight="1">
      <c r="A55" s="11"/>
      <c r="B55" s="11" t="s">
        <v>37</v>
      </c>
      <c r="C55" s="11"/>
      <c r="D55" s="11"/>
      <c r="E55" s="11"/>
      <c r="F55" s="11"/>
      <c r="G55" s="11"/>
      <c r="H55" s="11"/>
      <c r="I55" s="11"/>
      <c r="J55" s="11"/>
      <c r="K55" s="11"/>
      <c r="L55" s="118"/>
      <c r="M55" s="118"/>
      <c r="N55" s="118"/>
      <c r="O55" s="118"/>
      <c r="P55" s="118"/>
      <c r="Q55" s="118"/>
      <c r="R55" s="118"/>
      <c r="S55" s="118"/>
      <c r="T55" s="118"/>
      <c r="U55" s="7" t="s">
        <v>3</v>
      </c>
      <c r="V55" s="11" t="s">
        <v>124</v>
      </c>
      <c r="Y55" s="126"/>
      <c r="Z55" s="127"/>
      <c r="AA55" s="127"/>
      <c r="AB55" s="127"/>
      <c r="AC55" s="127"/>
      <c r="AD55" s="127"/>
      <c r="AE55" s="127"/>
      <c r="AF55" s="128"/>
      <c r="AG55" s="9" t="s">
        <v>125</v>
      </c>
      <c r="AJ55" s="4"/>
      <c r="AK55" s="5" t="s">
        <v>4</v>
      </c>
      <c r="AL55" s="2"/>
    </row>
    <row r="56" spans="1:38" ht="15.75" customHeight="1">
      <c r="A56" s="11"/>
      <c r="B56" s="11" t="s">
        <v>36</v>
      </c>
      <c r="C56" s="11"/>
      <c r="D56" s="11"/>
      <c r="E56" s="11"/>
      <c r="F56" s="11"/>
      <c r="G56" s="11"/>
      <c r="H56" s="11"/>
      <c r="I56" s="11"/>
      <c r="J56" s="11"/>
      <c r="K56" s="11"/>
      <c r="L56" s="118"/>
      <c r="M56" s="118"/>
      <c r="N56" s="118"/>
      <c r="O56" s="118"/>
      <c r="P56" s="118"/>
      <c r="Q56" s="118"/>
      <c r="R56" s="118"/>
      <c r="S56" s="118"/>
      <c r="T56" s="118"/>
      <c r="U56" s="6" t="s">
        <v>3</v>
      </c>
      <c r="V56" s="11"/>
      <c r="W56" s="1" t="s">
        <v>39</v>
      </c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J56" s="2" t="s">
        <v>1</v>
      </c>
      <c r="AK56" s="5" t="s">
        <v>2</v>
      </c>
      <c r="AL56" s="2"/>
    </row>
    <row r="57" spans="1:38" ht="15.6" customHeight="1">
      <c r="A57" s="11"/>
      <c r="B57" s="11" t="s">
        <v>35</v>
      </c>
      <c r="C57" s="11"/>
      <c r="D57" s="11"/>
      <c r="E57" s="11"/>
      <c r="F57" s="11"/>
      <c r="G57" s="11"/>
      <c r="H57" s="11"/>
      <c r="I57" s="11"/>
      <c r="J57" s="11"/>
      <c r="K57" s="11"/>
      <c r="L57" s="119" t="str">
        <f>IF(L55="","",SUM(L55:T56))</f>
        <v/>
      </c>
      <c r="M57" s="119"/>
      <c r="N57" s="119"/>
      <c r="O57" s="119"/>
      <c r="P57" s="119"/>
      <c r="Q57" s="119"/>
      <c r="R57" s="119"/>
      <c r="S57" s="119"/>
      <c r="T57" s="119"/>
      <c r="U57" s="7" t="s">
        <v>3</v>
      </c>
      <c r="V57" s="11"/>
      <c r="W57" s="2" t="s">
        <v>38</v>
      </c>
      <c r="X57" s="1"/>
      <c r="Y57" s="1"/>
      <c r="Z57" s="1"/>
      <c r="AA57" s="1"/>
      <c r="AB57" s="8"/>
      <c r="AC57" s="8"/>
      <c r="AD57" s="8"/>
      <c r="AE57" s="8"/>
      <c r="AF57" s="8"/>
      <c r="AG57" s="8"/>
      <c r="AH57" s="8"/>
      <c r="AJ57" s="2"/>
      <c r="AK57" s="5" t="s">
        <v>5</v>
      </c>
      <c r="AL57" s="2"/>
    </row>
    <row r="58" spans="1:38" s="44" customFormat="1" ht="15.6" customHeight="1">
      <c r="L58" s="45"/>
      <c r="M58" s="45"/>
      <c r="N58" s="45"/>
      <c r="O58" s="45"/>
      <c r="P58" s="45"/>
      <c r="Q58" s="45"/>
      <c r="R58" s="45"/>
      <c r="S58" s="45"/>
      <c r="T58" s="45"/>
      <c r="U58" s="46"/>
      <c r="W58" s="11"/>
      <c r="X58" s="11"/>
      <c r="Y58" s="123" t="str">
        <f>IF(L55="","",ROUNDUP(L57*10/3,-3))</f>
        <v/>
      </c>
      <c r="Z58" s="124"/>
      <c r="AA58" s="124"/>
      <c r="AB58" s="124"/>
      <c r="AC58" s="124"/>
      <c r="AD58" s="124"/>
      <c r="AE58" s="124"/>
      <c r="AF58" s="124"/>
      <c r="AG58" s="125"/>
      <c r="AH58" s="6" t="s">
        <v>3</v>
      </c>
      <c r="AJ58" s="47"/>
      <c r="AK58" s="48"/>
      <c r="AL58" s="47"/>
    </row>
    <row r="59" spans="1:38" ht="15.75" customHeight="1">
      <c r="A59" s="11" t="s">
        <v>20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J59" s="4" t="s">
        <v>58</v>
      </c>
    </row>
    <row r="60" spans="1:38" ht="15.75" customHeight="1">
      <c r="A60" s="11"/>
      <c r="B60" s="71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3"/>
    </row>
    <row r="61" spans="1:38" ht="15.75" customHeight="1">
      <c r="A61" s="11"/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2"/>
    </row>
    <row r="62" spans="1:38" ht="15.75" customHeight="1">
      <c r="A62" s="11"/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6"/>
      <c r="AJ62" s="2" t="s">
        <v>59</v>
      </c>
      <c r="AK62" s="2"/>
    </row>
    <row r="63" spans="1:38" ht="15.75" customHeight="1">
      <c r="A63" s="11" t="s">
        <v>32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J63" s="2"/>
      <c r="AK63" s="5" t="s">
        <v>60</v>
      </c>
    </row>
    <row r="64" spans="1:38" ht="15.75" customHeight="1">
      <c r="A64" s="11"/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3"/>
      <c r="AJ64" s="2"/>
      <c r="AK64" s="5" t="s">
        <v>0</v>
      </c>
    </row>
    <row r="65" spans="1:43" ht="30.75" customHeight="1">
      <c r="A65" s="11"/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6"/>
      <c r="AJ65" s="41" t="s">
        <v>123</v>
      </c>
      <c r="AK65" s="40"/>
    </row>
    <row r="66" spans="1:43" ht="15.75" customHeight="1">
      <c r="A66" s="11" t="s">
        <v>122</v>
      </c>
      <c r="B66" s="11"/>
      <c r="C66" s="11"/>
      <c r="D66" s="11"/>
      <c r="E66" s="11"/>
      <c r="F66" s="43" t="str">
        <f>IF(H7="食品・飲料","⇒別途「アレルギー成分表」を提出ください。","")</f>
        <v/>
      </c>
      <c r="G66" s="11"/>
      <c r="H66" s="11"/>
      <c r="I66" s="11"/>
      <c r="J66" s="11"/>
      <c r="K66" s="4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J66" s="2"/>
      <c r="AK66" s="5" t="s">
        <v>6</v>
      </c>
    </row>
    <row r="67" spans="1:43" ht="15.75" customHeight="1">
      <c r="A67" s="11"/>
      <c r="B67" s="115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7"/>
      <c r="AJ67" s="4" t="s">
        <v>65</v>
      </c>
    </row>
    <row r="68" spans="1:43" ht="15.75" customHeight="1">
      <c r="A68" s="11" t="s">
        <v>21</v>
      </c>
      <c r="B68" s="11"/>
      <c r="C68" s="11"/>
      <c r="D68" s="11"/>
      <c r="E68" s="11"/>
      <c r="F68" s="11"/>
      <c r="G68" s="11"/>
      <c r="H68" s="11"/>
      <c r="I68" s="11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K68" s="5" t="s">
        <v>67</v>
      </c>
    </row>
    <row r="69" spans="1:43" ht="15.75" customHeight="1">
      <c r="A69" s="11"/>
      <c r="B69" s="115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7"/>
      <c r="AK69" s="5" t="s">
        <v>66</v>
      </c>
    </row>
    <row r="70" spans="1:43" ht="15.75" customHeight="1">
      <c r="A70" s="11" t="s">
        <v>22</v>
      </c>
      <c r="B70" s="11"/>
      <c r="C70" s="11"/>
      <c r="D70" s="11"/>
      <c r="E70" s="11"/>
      <c r="F70" s="11"/>
      <c r="G70" s="11"/>
      <c r="H70" s="11"/>
      <c r="I70" s="11"/>
      <c r="J70" s="102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4"/>
      <c r="AJ70" s="2" t="s">
        <v>69</v>
      </c>
    </row>
    <row r="71" spans="1:43" ht="15.75" customHeight="1">
      <c r="A71" s="11" t="s">
        <v>23</v>
      </c>
      <c r="B71" s="11"/>
      <c r="C71" s="11"/>
      <c r="D71" s="11"/>
      <c r="E71" s="11"/>
      <c r="F71" s="11"/>
      <c r="G71" s="11"/>
      <c r="H71" s="11"/>
      <c r="I71" s="11"/>
      <c r="J71" s="88"/>
      <c r="K71" s="89"/>
      <c r="L71" s="89"/>
      <c r="M71" s="89"/>
      <c r="N71" s="89"/>
      <c r="O71" s="90"/>
      <c r="P71" s="13" t="s">
        <v>70</v>
      </c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14" t="s">
        <v>71</v>
      </c>
      <c r="AI71" s="18"/>
      <c r="AJ71" s="2" t="s">
        <v>68</v>
      </c>
    </row>
    <row r="72" spans="1:43" ht="15.75" customHeight="1">
      <c r="A72" s="11" t="s">
        <v>24</v>
      </c>
      <c r="B72" s="11"/>
      <c r="C72" s="11"/>
      <c r="D72" s="11"/>
      <c r="E72" s="11"/>
      <c r="F72" s="11"/>
      <c r="G72" s="11"/>
      <c r="H72" s="11"/>
      <c r="I72" s="11"/>
      <c r="J72" s="88"/>
      <c r="K72" s="89"/>
      <c r="L72" s="89"/>
      <c r="M72" s="89"/>
      <c r="N72" s="89"/>
      <c r="O72" s="90"/>
      <c r="P72" s="19" t="s">
        <v>70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12" t="s">
        <v>71</v>
      </c>
      <c r="AI72" s="18"/>
      <c r="AJ72" s="2" t="s">
        <v>76</v>
      </c>
    </row>
    <row r="73" spans="1:43" ht="15.75" customHeight="1">
      <c r="A73" s="11" t="s">
        <v>72</v>
      </c>
      <c r="B73" s="11"/>
      <c r="C73" s="11"/>
      <c r="D73" s="11"/>
      <c r="E73" s="11"/>
      <c r="F73" s="11"/>
      <c r="G73" s="11"/>
      <c r="H73" s="11"/>
      <c r="I73" s="11"/>
      <c r="J73" s="88"/>
      <c r="K73" s="89"/>
      <c r="L73" s="89"/>
      <c r="M73" s="89"/>
      <c r="N73" s="89"/>
      <c r="O73" s="90"/>
      <c r="P73" s="139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J73" s="2" t="s">
        <v>75</v>
      </c>
    </row>
    <row r="74" spans="1:43" ht="15.75" customHeight="1">
      <c r="A74" s="11" t="s">
        <v>73</v>
      </c>
      <c r="B74" s="11"/>
      <c r="C74" s="11"/>
      <c r="D74" s="11"/>
      <c r="E74" s="11"/>
      <c r="F74" s="11"/>
      <c r="G74" s="11"/>
      <c r="H74" s="11"/>
      <c r="I74" s="11"/>
      <c r="J74" s="96"/>
      <c r="K74" s="97"/>
      <c r="L74" s="97"/>
      <c r="M74" s="97"/>
      <c r="N74" s="97"/>
      <c r="O74" s="98"/>
      <c r="P74" s="19" t="s">
        <v>70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12" t="s">
        <v>71</v>
      </c>
      <c r="AI74" s="18"/>
      <c r="AJ74" s="2" t="s">
        <v>77</v>
      </c>
    </row>
    <row r="75" spans="1:43" ht="15.75" customHeight="1">
      <c r="A75" s="11" t="s">
        <v>74</v>
      </c>
      <c r="B75" s="11"/>
      <c r="C75" s="11"/>
      <c r="D75" s="11"/>
      <c r="E75" s="11"/>
      <c r="F75" s="11"/>
      <c r="G75" s="11"/>
      <c r="H75" s="11"/>
      <c r="I75" s="11"/>
      <c r="J75" s="88"/>
      <c r="K75" s="89"/>
      <c r="L75" s="89"/>
      <c r="M75" s="89"/>
      <c r="N75" s="89"/>
      <c r="O75" s="90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Q75" s="5" t="s">
        <v>7</v>
      </c>
    </row>
    <row r="76" spans="1:43" ht="15.75" customHeight="1">
      <c r="A76" s="11" t="s">
        <v>25</v>
      </c>
      <c r="B76" s="11"/>
      <c r="C76" s="11"/>
      <c r="D76" s="11"/>
      <c r="E76" s="11"/>
      <c r="F76" s="11"/>
      <c r="G76" s="11"/>
      <c r="H76" s="11"/>
      <c r="I76" s="11"/>
      <c r="J76" s="88"/>
      <c r="K76" s="89"/>
      <c r="L76" s="89"/>
      <c r="M76" s="89"/>
      <c r="N76" s="89"/>
      <c r="O76" s="90"/>
      <c r="P76" s="11" t="s">
        <v>33</v>
      </c>
      <c r="Q76" s="16" t="s">
        <v>34</v>
      </c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J76" s="2" t="s">
        <v>78</v>
      </c>
    </row>
    <row r="77" spans="1:43" ht="15.75" customHeight="1">
      <c r="A77" s="11" t="s">
        <v>87</v>
      </c>
      <c r="B77" s="11"/>
      <c r="C77" s="11"/>
      <c r="D77" s="11"/>
      <c r="E77" s="11"/>
      <c r="F77" s="11"/>
      <c r="G77" s="11"/>
      <c r="H77" s="11"/>
      <c r="I77" s="11"/>
      <c r="J77" s="92"/>
      <c r="K77" s="93"/>
      <c r="L77" s="93"/>
      <c r="M77" s="93"/>
      <c r="N77" s="93"/>
      <c r="O77" s="94"/>
      <c r="P77" s="39"/>
      <c r="Q77" s="39"/>
      <c r="R77" s="11"/>
      <c r="S77" s="39" t="s">
        <v>86</v>
      </c>
      <c r="T77" s="39"/>
      <c r="U77" s="39"/>
      <c r="V77" s="39"/>
      <c r="W77" s="39"/>
      <c r="X77" s="39"/>
      <c r="Y77" s="39"/>
      <c r="Z77" s="39"/>
      <c r="AA77" s="39"/>
      <c r="AB77" s="92"/>
      <c r="AC77" s="93"/>
      <c r="AD77" s="93"/>
      <c r="AE77" s="93"/>
      <c r="AF77" s="93"/>
      <c r="AG77" s="93"/>
      <c r="AH77" s="94"/>
      <c r="AI77" s="18"/>
      <c r="AJ77" s="9" t="s">
        <v>79</v>
      </c>
    </row>
    <row r="78" spans="1:43" ht="15.75" customHeight="1">
      <c r="A78" s="11" t="s">
        <v>84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J78" s="4" t="s">
        <v>85</v>
      </c>
    </row>
    <row r="79" spans="1:43" ht="15.75" customHeight="1">
      <c r="A79" s="11"/>
      <c r="B79" s="133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5"/>
      <c r="AJ79" s="4" t="s">
        <v>126</v>
      </c>
      <c r="AK79" s="2"/>
    </row>
    <row r="80" spans="1:43" ht="15.75" customHeight="1">
      <c r="A80" s="11"/>
      <c r="B80" s="136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8"/>
      <c r="AJ80" s="2"/>
      <c r="AK80" s="5" t="s">
        <v>8</v>
      </c>
    </row>
    <row r="81" spans="1:61" ht="15.75" customHeight="1">
      <c r="A81" s="11" t="s">
        <v>170</v>
      </c>
      <c r="X81" s="61" t="b">
        <v>0</v>
      </c>
      <c r="AJ81" s="49" t="s">
        <v>127</v>
      </c>
    </row>
    <row r="82" spans="1:61" ht="15.75" customHeight="1">
      <c r="AK82" s="132" t="s">
        <v>128</v>
      </c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</row>
    <row r="83" spans="1:61" ht="15.75" customHeight="1"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</row>
  </sheetData>
  <sheetProtection algorithmName="SHA-512" hashValue="wWiNouEtBKvuibaAd9h5m2d6fm2uhuEQw0FLLeyKcZG+58IOotJYehFAHwJ1J17aKofHX5i1c/17KOe7v/Zx8g==" saltValue="hYw+TCFhyWARSVcXVwchQA==" spinCount="100000" sheet="1" formatRows="0" selectLockedCells="1"/>
  <mergeCells count="66">
    <mergeCell ref="U7:AH7"/>
    <mergeCell ref="K11:AH11"/>
    <mergeCell ref="K21:AH21"/>
    <mergeCell ref="AL19:BK19"/>
    <mergeCell ref="AL29:BK29"/>
    <mergeCell ref="AK82:BI83"/>
    <mergeCell ref="C12:C14"/>
    <mergeCell ref="C15:C17"/>
    <mergeCell ref="J17:AH17"/>
    <mergeCell ref="J18:AH18"/>
    <mergeCell ref="I32:AH33"/>
    <mergeCell ref="J12:AH13"/>
    <mergeCell ref="J15:AH16"/>
    <mergeCell ref="J14:AH14"/>
    <mergeCell ref="B79:AH80"/>
    <mergeCell ref="P73:AH73"/>
    <mergeCell ref="J70:AH70"/>
    <mergeCell ref="J71:O71"/>
    <mergeCell ref="J72:O72"/>
    <mergeCell ref="H7:S7"/>
    <mergeCell ref="B69:AH69"/>
    <mergeCell ref="B67:AH67"/>
    <mergeCell ref="G35:AH35"/>
    <mergeCell ref="G36:AH36"/>
    <mergeCell ref="I37:AH37"/>
    <mergeCell ref="B64:AH65"/>
    <mergeCell ref="L55:T55"/>
    <mergeCell ref="L56:T56"/>
    <mergeCell ref="L57:T57"/>
    <mergeCell ref="B60:AH62"/>
    <mergeCell ref="Y58:AG58"/>
    <mergeCell ref="Y55:AF55"/>
    <mergeCell ref="C25:C27"/>
    <mergeCell ref="J25:AH26"/>
    <mergeCell ref="I53:AH53"/>
    <mergeCell ref="AB3:AH3"/>
    <mergeCell ref="F4:AH4"/>
    <mergeCell ref="F5:M5"/>
    <mergeCell ref="T5:AH5"/>
    <mergeCell ref="H6:AH6"/>
    <mergeCell ref="J75:O75"/>
    <mergeCell ref="Q74:AG74"/>
    <mergeCell ref="J77:O77"/>
    <mergeCell ref="AB77:AH77"/>
    <mergeCell ref="Q71:AG71"/>
    <mergeCell ref="Q72:AG72"/>
    <mergeCell ref="J76:O76"/>
    <mergeCell ref="J73:O73"/>
    <mergeCell ref="J74:O74"/>
    <mergeCell ref="H8:S8"/>
    <mergeCell ref="C19:I19"/>
    <mergeCell ref="J19:AH19"/>
    <mergeCell ref="C22:C24"/>
    <mergeCell ref="J22:AH23"/>
    <mergeCell ref="J24:AH24"/>
    <mergeCell ref="I48:AH49"/>
    <mergeCell ref="G51:AH51"/>
    <mergeCell ref="G52:AH52"/>
    <mergeCell ref="J27:AH27"/>
    <mergeCell ref="J28:AH28"/>
    <mergeCell ref="C29:I29"/>
    <mergeCell ref="J29:AH29"/>
    <mergeCell ref="I40:AH41"/>
    <mergeCell ref="G43:AH43"/>
    <mergeCell ref="G44:AH44"/>
    <mergeCell ref="I45:AH45"/>
  </mergeCells>
  <phoneticPr fontId="1"/>
  <conditionalFormatting sqref="A85:T85">
    <cfRule type="expression" dxfId="52" priority="43">
      <formula>$X$85=FALSE</formula>
    </cfRule>
  </conditionalFormatting>
  <conditionalFormatting sqref="A81:V81">
    <cfRule type="expression" dxfId="51" priority="2">
      <formula>$X$81=FALSE</formula>
    </cfRule>
  </conditionalFormatting>
  <conditionalFormatting sqref="A10:AH10">
    <cfRule type="expression" dxfId="50" priority="18">
      <formula>AND($A$10=FALSE,$A$20=FALSE,$A$30=FALSE,$A$38=FALSE,$A$46=FALSE)</formula>
    </cfRule>
  </conditionalFormatting>
  <conditionalFormatting sqref="A20:AH20">
    <cfRule type="expression" dxfId="49" priority="92">
      <formula>AND($A$10=FALSE,$A$38=FALSE,$A$30=FALSE,$A$46=FALSE)</formula>
    </cfRule>
    <cfRule type="expression" priority="74">
      <formula>$A20=TRUE</formula>
    </cfRule>
    <cfRule type="expression" dxfId="48" priority="73">
      <formula>$A20=TRUE</formula>
    </cfRule>
  </conditionalFormatting>
  <conditionalFormatting sqref="A30:AH30">
    <cfRule type="expression" dxfId="47" priority="23">
      <formula>AND($A$10=FALSE,$A$20=FALSE,$A$30=FALSE,$A$38=FALSE,$A$46=FALSE)</formula>
    </cfRule>
  </conditionalFormatting>
  <conditionalFormatting sqref="A38:AH38">
    <cfRule type="expression" dxfId="46" priority="37">
      <formula>AND($A$10=FALSE,$A$30=FALSE,$A$20=FALSE,$A$38=FALSE,$A$46=FALSE)</formula>
    </cfRule>
    <cfRule type="expression" dxfId="45" priority="38">
      <formula>"$A$38=TRUE"</formula>
    </cfRule>
  </conditionalFormatting>
  <conditionalFormatting sqref="A46:AH46">
    <cfRule type="expression" dxfId="44" priority="36">
      <formula>AND($A$10=FALSE,$A$30=FALSE,$A$20=FALSE,$A$38=FALSE,$A$46=FALSE)</formula>
    </cfRule>
  </conditionalFormatting>
  <conditionalFormatting sqref="B60:AH62">
    <cfRule type="expression" dxfId="43" priority="13">
      <formula>$B$60=""</formula>
    </cfRule>
  </conditionalFormatting>
  <conditionalFormatting sqref="B64:AH65">
    <cfRule type="expression" dxfId="42" priority="14">
      <formula>$B$64=""</formula>
    </cfRule>
  </conditionalFormatting>
  <conditionalFormatting sqref="B67:AH67">
    <cfRule type="expression" dxfId="41" priority="12">
      <formula>B67=""</formula>
    </cfRule>
  </conditionalFormatting>
  <conditionalFormatting sqref="B69:AH69">
    <cfRule type="expression" dxfId="40" priority="11">
      <formula>B69=""</formula>
    </cfRule>
  </conditionalFormatting>
  <conditionalFormatting sqref="F5:M5">
    <cfRule type="expression" dxfId="39" priority="148">
      <formula>COUNTIF($F$5,"")=1</formula>
    </cfRule>
  </conditionalFormatting>
  <conditionalFormatting sqref="F4:AH4">
    <cfRule type="expression" dxfId="38" priority="149">
      <formula>COUNTIF($F$4,"")=1</formula>
    </cfRule>
  </conditionalFormatting>
  <conditionalFormatting sqref="G35:AH36">
    <cfRule type="expression" dxfId="37" priority="19">
      <formula>$A$30=TRUE</formula>
    </cfRule>
    <cfRule type="expression" dxfId="36" priority="20">
      <formula>G35&lt;&gt;""</formula>
    </cfRule>
  </conditionalFormatting>
  <conditionalFormatting sqref="G43:AH44">
    <cfRule type="expression" dxfId="35" priority="24">
      <formula>$A$38=TRUE</formula>
    </cfRule>
    <cfRule type="expression" dxfId="34" priority="25">
      <formula>G43&lt;&gt;""</formula>
    </cfRule>
  </conditionalFormatting>
  <conditionalFormatting sqref="G51:AH52">
    <cfRule type="expression" dxfId="33" priority="30">
      <formula>$A$46=TRUE</formula>
    </cfRule>
    <cfRule type="expression" dxfId="32" priority="31">
      <formula>G51&lt;&gt;""</formula>
    </cfRule>
  </conditionalFormatting>
  <conditionalFormatting sqref="H6:AH6 H7:H8">
    <cfRule type="expression" dxfId="31" priority="145">
      <formula>COUNTIF(H6,"")=1</formula>
    </cfRule>
  </conditionalFormatting>
  <conditionalFormatting sqref="I32:AH33">
    <cfRule type="expression" dxfId="30" priority="41">
      <formula>$A$30=TRUE</formula>
    </cfRule>
    <cfRule type="expression" dxfId="29" priority="42">
      <formula>I32&lt;&gt;""</formula>
    </cfRule>
  </conditionalFormatting>
  <conditionalFormatting sqref="I40:AH41">
    <cfRule type="expression" dxfId="28" priority="28">
      <formula>$A$38=TRUE</formula>
    </cfRule>
    <cfRule type="expression" dxfId="27" priority="29">
      <formula>I40&lt;&gt;""</formula>
    </cfRule>
  </conditionalFormatting>
  <conditionalFormatting sqref="I48:AH49">
    <cfRule type="expression" dxfId="26" priority="34">
      <formula>$A$46=TRUE</formula>
    </cfRule>
    <cfRule type="expression" dxfId="25" priority="35">
      <formula>I48&lt;&gt;""</formula>
    </cfRule>
  </conditionalFormatting>
  <conditionalFormatting sqref="J12">
    <cfRule type="expression" dxfId="24" priority="144">
      <formula>$A$10=TRUE</formula>
    </cfRule>
  </conditionalFormatting>
  <conditionalFormatting sqref="J14:J15">
    <cfRule type="expression" dxfId="23" priority="137">
      <formula>$A$10=TRUE</formula>
    </cfRule>
  </conditionalFormatting>
  <conditionalFormatting sqref="J17">
    <cfRule type="expression" dxfId="22" priority="135">
      <formula>$A$10=TRUE</formula>
    </cfRule>
  </conditionalFormatting>
  <conditionalFormatting sqref="J71:O76">
    <cfRule type="expression" dxfId="21" priority="3">
      <formula>J71=""</formula>
    </cfRule>
  </conditionalFormatting>
  <conditionalFormatting sqref="J12:AH17">
    <cfRule type="expression" dxfId="20" priority="77">
      <formula>J12&lt;&gt;""</formula>
    </cfRule>
  </conditionalFormatting>
  <conditionalFormatting sqref="J19:AH19">
    <cfRule type="expression" dxfId="19" priority="75">
      <formula>$A10=TRUE</formula>
    </cfRule>
    <cfRule type="expression" dxfId="18" priority="53">
      <formula>J19&lt;&gt;""</formula>
    </cfRule>
  </conditionalFormatting>
  <conditionalFormatting sqref="J22:AH27">
    <cfRule type="expression" dxfId="17" priority="49">
      <formula>J22&lt;&gt;""</formula>
    </cfRule>
  </conditionalFormatting>
  <conditionalFormatting sqref="J22:AH29">
    <cfRule type="expression" dxfId="16" priority="72">
      <formula>$A20=TRUE</formula>
    </cfRule>
  </conditionalFormatting>
  <conditionalFormatting sqref="J24:AH29">
    <cfRule type="expression" dxfId="15" priority="71">
      <formula>$A20=TRUE</formula>
    </cfRule>
  </conditionalFormatting>
  <conditionalFormatting sqref="J25:AH26">
    <cfRule type="expression" dxfId="14" priority="70">
      <formula>$A20=TRUE</formula>
    </cfRule>
  </conditionalFormatting>
  <conditionalFormatting sqref="J27:AH27">
    <cfRule type="expression" dxfId="13" priority="69">
      <formula>$A20=TRUE</formula>
    </cfRule>
  </conditionalFormatting>
  <conditionalFormatting sqref="J29:AH29">
    <cfRule type="expression" dxfId="12" priority="48">
      <formula>J29&lt;&gt;""</formula>
    </cfRule>
    <cfRule type="expression" dxfId="11" priority="67">
      <formula>$A20=TRUE</formula>
    </cfRule>
  </conditionalFormatting>
  <conditionalFormatting sqref="J70:AH70">
    <cfRule type="expression" dxfId="10" priority="10">
      <formula>J70=""</formula>
    </cfRule>
  </conditionalFormatting>
  <conditionalFormatting sqref="L55:T56">
    <cfRule type="expression" dxfId="9" priority="16">
      <formula>COUNTIF(L55,"")=1</formula>
    </cfRule>
  </conditionalFormatting>
  <conditionalFormatting sqref="Q75:AG75">
    <cfRule type="expression" dxfId="8" priority="114">
      <formula>$J$75="期間限定"</formula>
    </cfRule>
  </conditionalFormatting>
  <conditionalFormatting sqref="Q75:AG76">
    <cfRule type="expression" dxfId="7" priority="111">
      <formula>Q75&lt;&gt;""</formula>
    </cfRule>
  </conditionalFormatting>
  <conditionalFormatting sqref="Q76:AG76">
    <cfRule type="expression" dxfId="6" priority="112">
      <formula>$J$76="有り"</formula>
    </cfRule>
  </conditionalFormatting>
  <conditionalFormatting sqref="Q78:AG78">
    <cfRule type="expression" dxfId="5" priority="109">
      <formula>Q78&lt;&gt;""</formula>
    </cfRule>
    <cfRule type="expression" dxfId="4" priority="110">
      <formula>$J$78="その他"</formula>
    </cfRule>
  </conditionalFormatting>
  <conditionalFormatting sqref="T5:AH5">
    <cfRule type="expression" dxfId="3" priority="147">
      <formula>COUNTIF($T$5,"")=1</formula>
    </cfRule>
  </conditionalFormatting>
  <conditionalFormatting sqref="Y59:AF59">
    <cfRule type="expression" dxfId="2" priority="44">
      <formula>$Y$59&lt;&gt;""</formula>
    </cfRule>
  </conditionalFormatting>
  <conditionalFormatting sqref="AB81">
    <cfRule type="expression" dxfId="1" priority="107">
      <formula>$AB$81&lt;&gt;""</formula>
    </cfRule>
  </conditionalFormatting>
  <conditionalFormatting sqref="AB3:AH3">
    <cfRule type="expression" dxfId="0" priority="103">
      <formula>AB3=""</formula>
    </cfRule>
  </conditionalFormatting>
  <dataValidations count="11">
    <dataValidation imeMode="halfAlpha" allowBlank="1" showInputMessage="1" showErrorMessage="1" sqref="L61:T62" xr:uid="{00000000-0002-0000-0000-000000000000}"/>
    <dataValidation type="list" allowBlank="1" showInputMessage="1" showErrorMessage="1" sqref="H7" xr:uid="{00000000-0002-0000-0000-000001000000}">
      <formula1>"工芸品・雑貨,宿泊・体験,お食事券,食品・飲料"</formula1>
    </dataValidation>
    <dataValidation type="list" allowBlank="1" showInputMessage="1" showErrorMessage="1" sqref="J75:O75 J79:O79" xr:uid="{00000000-0002-0000-0000-000002000000}">
      <formula1>"常温,冷蔵,冷凍,―"</formula1>
    </dataValidation>
    <dataValidation type="list" allowBlank="1" showInputMessage="1" showErrorMessage="1" sqref="J73:O73" xr:uid="{00000000-0002-0000-0000-000003000000}">
      <formula1>"可,不可"</formula1>
    </dataValidation>
    <dataValidation type="list" allowBlank="1" showInputMessage="1" showErrorMessage="1" sqref="J77:O77 AB77:AH77" xr:uid="{00000000-0002-0000-0000-000004000000}">
      <formula1>"指定可能,指定不可能"</formula1>
    </dataValidation>
    <dataValidation type="date" imeMode="halfAlpha" operator="greaterThanOrEqual" allowBlank="1" showInputMessage="1" showErrorMessage="1" promptTitle="入力方法" prompt="半角で「4/1」等_x000a_と入力してください。" sqref="AB3:AH3" xr:uid="{00000000-0002-0000-0000-000007000000}">
      <formula1>1</formula1>
    </dataValidation>
    <dataValidation type="whole" imeMode="halfAlpha" operator="greaterThanOrEqual" allowBlank="1" showInputMessage="1" showErrorMessage="1" sqref="L59:T60" xr:uid="{00000000-0002-0000-0000-000008000000}">
      <formula1>0</formula1>
    </dataValidation>
    <dataValidation type="list" allowBlank="1" showInputMessage="1" showErrorMessage="1" sqref="Y59:AF59" xr:uid="{F9491B4F-7B9B-40DC-83F4-0CA34EAB6FDF}">
      <formula1>"8%,10%,非課税"</formula1>
    </dataValidation>
    <dataValidation type="list" allowBlank="1" showInputMessage="1" showErrorMessage="1" sqref="J74:O74" xr:uid="{B2F5626C-E63A-42EB-8FD3-0AA2D6328191}">
      <formula1>"ヤマト運輸,佐川急便,ゆうパック,郵便(レターパックライト),郵便(レターパックプラス),郵便(クリックポスト),メール,その他"</formula1>
    </dataValidation>
    <dataValidation type="list" allowBlank="1" showInputMessage="1" showErrorMessage="1" sqref="J72:O72" xr:uid="{7DCA32BD-FDB2-4CD0-B878-9E0AF3585DFE}">
      <formula1>"有り,無し"</formula1>
    </dataValidation>
    <dataValidation type="list" allowBlank="1" showInputMessage="1" showErrorMessage="1" sqref="J71:O71" xr:uid="{5812FC71-98D7-4647-B67A-033759EECF36}">
      <formula1>"通年,期間限定"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portrait" r:id="rId1"/>
  <rowBreaks count="1" manualBreakCount="1">
    <brk id="53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15240</xdr:colOff>
                    <xdr:row>8</xdr:row>
                    <xdr:rowOff>175260</xdr:rowOff>
                  </from>
                  <to>
                    <xdr:col>32</xdr:col>
                    <xdr:colOff>312420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15240</xdr:colOff>
                    <xdr:row>28</xdr:row>
                    <xdr:rowOff>441960</xdr:rowOff>
                  </from>
                  <to>
                    <xdr:col>32</xdr:col>
                    <xdr:colOff>312420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locked="0" defaultSize="0" autoFill="0" autoLine="0" autoPict="0">
                <anchor moveWithCells="1">
                  <from>
                    <xdr:col>23</xdr:col>
                    <xdr:colOff>7620</xdr:colOff>
                    <xdr:row>79</xdr:row>
                    <xdr:rowOff>182880</xdr:rowOff>
                  </from>
                  <to>
                    <xdr:col>26</xdr:col>
                    <xdr:colOff>175260</xdr:colOff>
                    <xdr:row>81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0</xdr:col>
                    <xdr:colOff>7620</xdr:colOff>
                    <xdr:row>18</xdr:row>
                    <xdr:rowOff>426720</xdr:rowOff>
                  </from>
                  <to>
                    <xdr:col>32</xdr:col>
                    <xdr:colOff>281940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0</xdr:col>
                    <xdr:colOff>15240</xdr:colOff>
                    <xdr:row>36</xdr:row>
                    <xdr:rowOff>175260</xdr:rowOff>
                  </from>
                  <to>
                    <xdr:col>30</xdr:col>
                    <xdr:colOff>30480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0</xdr:col>
                    <xdr:colOff>22860</xdr:colOff>
                    <xdr:row>44</xdr:row>
                    <xdr:rowOff>167640</xdr:rowOff>
                  </from>
                  <to>
                    <xdr:col>32</xdr:col>
                    <xdr:colOff>480060</xdr:colOff>
                    <xdr:row>46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4"/>
  <sheetViews>
    <sheetView workbookViewId="0">
      <selection activeCell="BG2" sqref="BG2"/>
    </sheetView>
  </sheetViews>
  <sheetFormatPr defaultRowHeight="12.6"/>
  <cols>
    <col min="1" max="1" width="9.6640625" customWidth="1"/>
    <col min="38" max="38" width="9.109375" customWidth="1"/>
  </cols>
  <sheetData>
    <row r="1" spans="1:59" s="65" customFormat="1" ht="20.100000000000001" customHeight="1">
      <c r="A1" s="65" t="s">
        <v>9</v>
      </c>
      <c r="B1" s="66" t="s">
        <v>88</v>
      </c>
      <c r="C1" s="66" t="s">
        <v>89</v>
      </c>
      <c r="D1" s="66" t="s">
        <v>90</v>
      </c>
      <c r="E1" s="67" t="s">
        <v>91</v>
      </c>
      <c r="F1" s="67" t="s">
        <v>163</v>
      </c>
      <c r="G1" s="67" t="s">
        <v>162</v>
      </c>
      <c r="H1" s="67" t="s">
        <v>92</v>
      </c>
      <c r="I1" s="67" t="s">
        <v>93</v>
      </c>
      <c r="J1" s="67" t="s">
        <v>94</v>
      </c>
      <c r="K1" s="67" t="s">
        <v>95</v>
      </c>
      <c r="L1" s="67" t="s">
        <v>96</v>
      </c>
      <c r="M1" s="67" t="s">
        <v>97</v>
      </c>
      <c r="N1" s="67" t="s">
        <v>145</v>
      </c>
      <c r="O1" s="67" t="s">
        <v>98</v>
      </c>
      <c r="P1" s="67" t="s">
        <v>144</v>
      </c>
      <c r="Q1" s="67" t="s">
        <v>148</v>
      </c>
      <c r="R1" s="67" t="s">
        <v>146</v>
      </c>
      <c r="S1" s="67" t="s">
        <v>147</v>
      </c>
      <c r="T1" s="67" t="s">
        <v>149</v>
      </c>
      <c r="U1" s="67" t="s">
        <v>150</v>
      </c>
      <c r="V1" s="67" t="s">
        <v>99</v>
      </c>
      <c r="W1" s="67" t="s">
        <v>175</v>
      </c>
      <c r="X1" s="67" t="s">
        <v>176</v>
      </c>
      <c r="Y1" s="67" t="s">
        <v>177</v>
      </c>
      <c r="Z1" s="67" t="s">
        <v>178</v>
      </c>
      <c r="AA1" s="67" t="s">
        <v>151</v>
      </c>
      <c r="AB1" s="67" t="s">
        <v>152</v>
      </c>
      <c r="AC1" s="67" t="s">
        <v>153</v>
      </c>
      <c r="AD1" s="67" t="s">
        <v>154</v>
      </c>
      <c r="AE1" s="67" t="s">
        <v>155</v>
      </c>
      <c r="AF1" s="67" t="s">
        <v>156</v>
      </c>
      <c r="AG1" s="67" t="s">
        <v>157</v>
      </c>
      <c r="AH1" s="67" t="s">
        <v>158</v>
      </c>
      <c r="AI1" s="67" t="s">
        <v>159</v>
      </c>
      <c r="AJ1" s="67" t="s">
        <v>160</v>
      </c>
      <c r="AK1" s="68" t="s">
        <v>100</v>
      </c>
      <c r="AL1" s="68" t="s">
        <v>129</v>
      </c>
      <c r="AM1" s="68" t="s">
        <v>101</v>
      </c>
      <c r="AN1" s="68" t="s">
        <v>102</v>
      </c>
      <c r="AO1" s="67" t="s">
        <v>103</v>
      </c>
      <c r="AP1" s="67" t="s">
        <v>104</v>
      </c>
      <c r="AQ1" s="67" t="s">
        <v>105</v>
      </c>
      <c r="AR1" s="67" t="s">
        <v>106</v>
      </c>
      <c r="AS1" s="67" t="s">
        <v>107</v>
      </c>
      <c r="AT1" s="67" t="s">
        <v>108</v>
      </c>
      <c r="AU1" s="65" t="s">
        <v>109</v>
      </c>
      <c r="AV1" s="65" t="s">
        <v>110</v>
      </c>
      <c r="AW1" s="65" t="s">
        <v>111</v>
      </c>
      <c r="AX1" s="65" t="s">
        <v>112</v>
      </c>
      <c r="AY1" s="65" t="s">
        <v>113</v>
      </c>
      <c r="AZ1" s="65" t="s">
        <v>114</v>
      </c>
      <c r="BA1" s="65" t="s">
        <v>115</v>
      </c>
      <c r="BB1" s="65" t="s">
        <v>116</v>
      </c>
      <c r="BC1" s="69" t="s">
        <v>117</v>
      </c>
      <c r="BD1" s="67" t="s">
        <v>118</v>
      </c>
      <c r="BE1" s="67" t="s">
        <v>119</v>
      </c>
      <c r="BF1" s="67" t="s">
        <v>120</v>
      </c>
      <c r="BG1" s="65" t="s">
        <v>130</v>
      </c>
    </row>
    <row r="2" spans="1:59" s="62" customFormat="1">
      <c r="A2" s="63" t="str">
        <f>TEXT('様式1-2'!AB3,"yyyy/m/d")</f>
        <v>1900/1/0</v>
      </c>
      <c r="B2" s="62">
        <f>'様式1-2'!F4</f>
        <v>0</v>
      </c>
      <c r="C2" s="62">
        <f>'様式1-2'!F5</f>
        <v>0</v>
      </c>
      <c r="D2" s="62">
        <f>'様式1-2'!T5</f>
        <v>0</v>
      </c>
      <c r="E2" s="62">
        <f>'様式1-2'!H6</f>
        <v>0</v>
      </c>
      <c r="F2" s="62">
        <f>'様式1-2'!H7</f>
        <v>0</v>
      </c>
      <c r="G2" s="62">
        <f>'様式1-2'!H8</f>
        <v>0</v>
      </c>
      <c r="H2" s="62" t="str">
        <f>IF('様式1-2'!A10=FALSE,"―",'様式1-2'!A10)</f>
        <v>―</v>
      </c>
      <c r="I2" s="62" t="str">
        <f>IF(H2="―","―",'様式1-2'!J12)</f>
        <v>―</v>
      </c>
      <c r="J2" s="62" t="str">
        <f>IF(H2="―","―",'様式1-2'!J14)</f>
        <v>―</v>
      </c>
      <c r="K2" s="62" t="str">
        <f>IF(H2="―","―",'様式1-2'!J15)</f>
        <v>―</v>
      </c>
      <c r="L2" s="62" t="str">
        <f>IF(H2="―","―",'様式1-2'!J17)</f>
        <v>―</v>
      </c>
      <c r="M2" s="62" t="str">
        <f>IF('様式1-2'!J18="","―",'様式1-2'!J18)</f>
        <v>―</v>
      </c>
      <c r="N2" s="62" t="str">
        <f>IF('様式1-2'!J19="","―",'様式1-2'!J19)</f>
        <v>―</v>
      </c>
      <c r="O2" s="62" t="str">
        <f>IF('様式1-2'!A20=FALSE,"―",'様式1-2'!A20)</f>
        <v>―</v>
      </c>
      <c r="P2" s="62" t="str">
        <f>IF(O2="―","―",'様式1-2'!J22)</f>
        <v>―</v>
      </c>
      <c r="Q2" s="62" t="str">
        <f>IF(O2="―","―",'様式1-2'!J24)</f>
        <v>―</v>
      </c>
      <c r="R2" s="62" t="str">
        <f>IF(O2="―","―",'様式1-2'!J25)</f>
        <v>―</v>
      </c>
      <c r="S2" s="62" t="str">
        <f>IF(O2="―","―",'様式1-2'!J27)</f>
        <v>―</v>
      </c>
      <c r="T2" s="62" t="str">
        <f>IF('様式1-2'!J28="","―",'様式1-2'!J28)</f>
        <v>―</v>
      </c>
      <c r="U2" s="62" t="str">
        <f>IF(O2="―","―",'様式1-2'!J29)</f>
        <v>―</v>
      </c>
      <c r="V2" s="62" t="str">
        <f>IF('様式1-2'!A30=FALSE,"―",'様式1-2'!A30)</f>
        <v>―</v>
      </c>
      <c r="W2" s="62" t="str">
        <f>IF(V2="ー","―",'様式1-2'!I32)</f>
        <v>―</v>
      </c>
      <c r="X2" s="62" t="str">
        <f>IF(V2="ー","―",'様式1-2'!G35)</f>
        <v>―</v>
      </c>
      <c r="Y2" s="62" t="str">
        <f>IF(V2="ー","―",'様式1-2'!G36)</f>
        <v>―</v>
      </c>
      <c r="Z2" s="62" t="str">
        <f>IF('様式1-2'!I37="","―",'様式1-2'!I37)</f>
        <v>―</v>
      </c>
      <c r="AA2" s="62" t="str">
        <f>IF('様式1-2'!A38=FALSE,"―",'様式1-2'!A38)</f>
        <v>―</v>
      </c>
      <c r="AB2" s="62" t="str">
        <f>IF(AA2="ー","―",'様式1-2'!I40)</f>
        <v>―</v>
      </c>
      <c r="AC2" s="62" t="str">
        <f>IF(AA2="ー","―",'様式1-2'!G43)</f>
        <v>―</v>
      </c>
      <c r="AD2" s="62" t="str">
        <f>IF(AA2="ー","―",'様式1-2'!G44)</f>
        <v>―</v>
      </c>
      <c r="AE2" s="62" t="str">
        <f>IF('様式1-2'!I45="","―",'様式1-2'!I45)</f>
        <v>―</v>
      </c>
      <c r="AF2" s="62" t="str">
        <f>IF('様式1-2'!A46=FALSE,"―",'様式1-2'!A46)</f>
        <v>―</v>
      </c>
      <c r="AG2" s="62" t="str">
        <f>IF(AF2="ー","―",'様式1-2'!I48)</f>
        <v>―</v>
      </c>
      <c r="AH2" s="62" t="str">
        <f>IF(AF2="ー","―",'様式1-2'!G51)</f>
        <v>―</v>
      </c>
      <c r="AI2" s="62" t="str">
        <f>IF(AF2="ー","―",'様式1-2'!G52)</f>
        <v>―</v>
      </c>
      <c r="AJ2" s="62" t="str">
        <f>IF('様式1-2'!I45="","―",'様式1-2'!I53)</f>
        <v>―</v>
      </c>
      <c r="AK2" s="64">
        <f>'様式1-2'!L55</f>
        <v>0</v>
      </c>
      <c r="AL2" s="64">
        <f>'様式1-2'!Y55</f>
        <v>0</v>
      </c>
      <c r="AM2" s="64">
        <f>'様式1-2'!L56</f>
        <v>0</v>
      </c>
      <c r="AN2" s="64" t="str">
        <f>'様式1-2'!L57</f>
        <v/>
      </c>
      <c r="AO2" s="64" t="str">
        <f>'様式1-2'!Y58</f>
        <v/>
      </c>
      <c r="AP2" s="62">
        <f>'様式1-2'!B60</f>
        <v>0</v>
      </c>
      <c r="AQ2" s="62">
        <f>'様式1-2'!B64</f>
        <v>0</v>
      </c>
      <c r="AR2" s="62">
        <f>'様式1-2'!B67</f>
        <v>0</v>
      </c>
      <c r="AS2" s="62">
        <f>'様式1-2'!B69</f>
        <v>0</v>
      </c>
      <c r="AT2" s="62">
        <f>'様式1-2'!J70</f>
        <v>0</v>
      </c>
      <c r="AU2" s="62">
        <f>'様式1-2'!J71</f>
        <v>0</v>
      </c>
      <c r="AV2" s="62" t="str">
        <f>IF('様式1-2'!Q71="","",'様式1-2'!Q71)</f>
        <v/>
      </c>
      <c r="AW2" s="62">
        <f>'様式1-2'!J72</f>
        <v>0</v>
      </c>
      <c r="AX2" s="62" t="str">
        <f>IF('様式1-2'!Q72="","",'様式1-2'!Q72)</f>
        <v/>
      </c>
      <c r="AY2" s="62">
        <f>'様式1-2'!J73</f>
        <v>0</v>
      </c>
      <c r="AZ2" s="62">
        <f>'様式1-2'!J74</f>
        <v>0</v>
      </c>
      <c r="BA2" s="62" t="str">
        <f>IF('様式1-2'!Q74="","",'様式1-2'!Q74)</f>
        <v/>
      </c>
      <c r="BB2" s="62">
        <f>'様式1-2'!J75</f>
        <v>0</v>
      </c>
      <c r="BC2" s="62">
        <f>'様式1-2'!J76</f>
        <v>0</v>
      </c>
      <c r="BD2" s="62">
        <f>'様式1-2'!J77</f>
        <v>0</v>
      </c>
      <c r="BE2" s="62">
        <f>'様式1-2'!AB77</f>
        <v>0</v>
      </c>
      <c r="BF2" s="62" t="str">
        <f>IF('様式1-2'!B79="","",'様式1-2'!B79)</f>
        <v/>
      </c>
      <c r="BG2" s="62" t="b">
        <f>'様式1-2'!X81</f>
        <v>0</v>
      </c>
    </row>
    <row r="3" spans="1:59" s="70" customFormat="1"/>
    <row r="4" spans="1:59" s="70" customFormat="1"/>
    <row r="5" spans="1:59" s="70" customFormat="1"/>
    <row r="6" spans="1:59" s="70" customFormat="1"/>
    <row r="7" spans="1:59" s="70" customFormat="1"/>
    <row r="8" spans="1:59" s="70" customFormat="1"/>
    <row r="9" spans="1:59" s="70" customFormat="1"/>
    <row r="10" spans="1:59" s="70" customFormat="1"/>
    <row r="11" spans="1:59" s="70" customFormat="1"/>
    <row r="12" spans="1:59" s="70" customFormat="1"/>
    <row r="13" spans="1:59" s="70" customFormat="1"/>
    <row r="14" spans="1:59" s="70" customFormat="1"/>
    <row r="15" spans="1:59" s="70" customFormat="1"/>
    <row r="16" spans="1:59" s="70" customFormat="1"/>
    <row r="17" s="70" customFormat="1"/>
    <row r="18" s="70" customFormat="1"/>
    <row r="19" s="70" customFormat="1"/>
    <row r="20" s="70" customFormat="1"/>
    <row r="21" s="70" customFormat="1"/>
    <row r="22" s="70" customFormat="1"/>
    <row r="23" s="70" customFormat="1"/>
    <row r="24" s="70" customFormat="1"/>
  </sheetData>
  <sheetProtection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様式1-2</vt:lpstr>
      <vt:lpstr>集約用</vt:lpstr>
      <vt:lpstr>'様式1-2'!Print_Area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2022-04-02T07:02:20Z</dcterms:created>
  <dcterms:modified xsi:type="dcterms:W3CDTF">2025-09-29T02:49:01Z</dcterms:modified>
</cp:coreProperties>
</file>