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52" windowWidth="13418" windowHeight="9334"/>
  </bookViews>
  <sheets>
    <sheet name="１０月（日本人）" sheetId="1" r:id="rId1"/>
    <sheet name="１０月（外国人) " sheetId="2" r:id="rId2"/>
    <sheet name="１０月（５歳ごと）" sheetId="3" r:id="rId3"/>
  </sheets>
  <calcPr calcId="145621"/>
</workbook>
</file>

<file path=xl/calcChain.xml><?xml version="1.0" encoding="utf-8"?>
<calcChain xmlns="http://schemas.openxmlformats.org/spreadsheetml/2006/main">
  <c r="G31" i="3" l="1"/>
  <c r="B31" i="3"/>
  <c r="G30" i="3"/>
  <c r="B30" i="3"/>
  <c r="G29" i="3"/>
  <c r="B29" i="3"/>
  <c r="G28" i="3"/>
  <c r="B28" i="3"/>
  <c r="G27" i="3"/>
  <c r="B27" i="3"/>
  <c r="G26" i="3"/>
  <c r="B26" i="3"/>
  <c r="G25" i="3"/>
  <c r="B25" i="3"/>
  <c r="G24" i="3"/>
  <c r="F36" i="3" s="1"/>
  <c r="B24" i="3"/>
  <c r="C36" i="3" s="1"/>
  <c r="G23" i="3"/>
  <c r="B23" i="3"/>
  <c r="G22" i="3"/>
  <c r="B22" i="3"/>
  <c r="G21" i="3"/>
  <c r="B21" i="3"/>
  <c r="G20" i="3"/>
  <c r="B20" i="3"/>
  <c r="G19" i="3"/>
  <c r="B19" i="3"/>
  <c r="G18" i="3"/>
  <c r="B18" i="3"/>
  <c r="G17" i="3"/>
  <c r="B17" i="3"/>
  <c r="G16" i="3"/>
  <c r="B16" i="3"/>
  <c r="G15" i="3"/>
  <c r="B15" i="3"/>
  <c r="G14" i="3"/>
  <c r="B14" i="3"/>
  <c r="G13" i="3"/>
  <c r="B13" i="3"/>
  <c r="G12" i="3"/>
  <c r="B12" i="3"/>
  <c r="G11" i="3"/>
  <c r="F37" i="3" s="1"/>
  <c r="G37" i="3" s="1"/>
  <c r="B11" i="3"/>
  <c r="C37" i="3" s="1"/>
  <c r="G8" i="3"/>
  <c r="H6" i="3"/>
  <c r="E6" i="3" s="1"/>
  <c r="G6" i="3"/>
  <c r="H5" i="3"/>
  <c r="H7" i="3" s="1"/>
  <c r="G5" i="3"/>
  <c r="E5" i="3" s="1"/>
  <c r="L42" i="2"/>
  <c r="G42" i="2"/>
  <c r="B42" i="2"/>
  <c r="L41" i="2"/>
  <c r="G41" i="2"/>
  <c r="B41" i="2"/>
  <c r="L40" i="2"/>
  <c r="G40" i="2"/>
  <c r="B40" i="2"/>
  <c r="L39" i="2"/>
  <c r="G39" i="2"/>
  <c r="B39" i="2"/>
  <c r="L38" i="2"/>
  <c r="G38" i="2"/>
  <c r="B38" i="2"/>
  <c r="L37" i="2"/>
  <c r="G37" i="2"/>
  <c r="B37" i="2"/>
  <c r="L36" i="2"/>
  <c r="G36" i="2"/>
  <c r="B36" i="2"/>
  <c r="L35" i="2"/>
  <c r="G35" i="2"/>
  <c r="B35" i="2"/>
  <c r="L34" i="2"/>
  <c r="G34" i="2"/>
  <c r="B34" i="2"/>
  <c r="L33" i="2"/>
  <c r="G33" i="2"/>
  <c r="B33" i="2"/>
  <c r="L32" i="2"/>
  <c r="G32" i="2"/>
  <c r="B32" i="2"/>
  <c r="L31" i="2"/>
  <c r="G31" i="2"/>
  <c r="B31" i="2"/>
  <c r="L30" i="2"/>
  <c r="G30" i="2"/>
  <c r="B30" i="2"/>
  <c r="L29" i="2"/>
  <c r="G29" i="2"/>
  <c r="B29" i="2"/>
  <c r="L28" i="2"/>
  <c r="G28" i="2"/>
  <c r="B28" i="2"/>
  <c r="L27" i="2"/>
  <c r="G27" i="2"/>
  <c r="B27" i="2"/>
  <c r="L26" i="2"/>
  <c r="G26" i="2"/>
  <c r="B26" i="2"/>
  <c r="L25" i="2"/>
  <c r="G25" i="2"/>
  <c r="B25" i="2"/>
  <c r="L24" i="2"/>
  <c r="G24" i="2"/>
  <c r="B24" i="2"/>
  <c r="L23" i="2"/>
  <c r="G23" i="2"/>
  <c r="B23" i="2"/>
  <c r="L22" i="2"/>
  <c r="G22" i="2"/>
  <c r="B22" i="2"/>
  <c r="L21" i="2"/>
  <c r="G21" i="2"/>
  <c r="B21" i="2"/>
  <c r="L20" i="2"/>
  <c r="G20" i="2"/>
  <c r="B20" i="2"/>
  <c r="L19" i="2"/>
  <c r="G19" i="2"/>
  <c r="B19" i="2"/>
  <c r="L18" i="2"/>
  <c r="G18" i="2"/>
  <c r="B18" i="2"/>
  <c r="L17" i="2"/>
  <c r="G17" i="2"/>
  <c r="B17" i="2"/>
  <c r="L16" i="2"/>
  <c r="G16" i="2"/>
  <c r="B16" i="2"/>
  <c r="L15" i="2"/>
  <c r="G15" i="2"/>
  <c r="B15" i="2"/>
  <c r="L14" i="2"/>
  <c r="G14" i="2"/>
  <c r="B14" i="2"/>
  <c r="L13" i="2"/>
  <c r="G13" i="2"/>
  <c r="B13" i="2"/>
  <c r="L12" i="2"/>
  <c r="G12" i="2"/>
  <c r="B12" i="2"/>
  <c r="L11" i="2"/>
  <c r="G11" i="2"/>
  <c r="B11" i="2"/>
  <c r="L10" i="2"/>
  <c r="G10" i="2"/>
  <c r="B10" i="2"/>
  <c r="L9" i="2"/>
  <c r="G9" i="2"/>
  <c r="B9" i="2"/>
  <c r="L8" i="2"/>
  <c r="G8" i="2"/>
  <c r="B8" i="2"/>
  <c r="L6" i="2"/>
  <c r="K4" i="2"/>
  <c r="F4" i="2" s="1"/>
  <c r="H4" i="2"/>
  <c r="G42" i="1"/>
  <c r="B42" i="1"/>
  <c r="L41" i="1"/>
  <c r="G41" i="1"/>
  <c r="B41" i="1"/>
  <c r="L40" i="1"/>
  <c r="G40" i="1"/>
  <c r="B40" i="1"/>
  <c r="L39" i="1"/>
  <c r="G39" i="1"/>
  <c r="B39" i="1"/>
  <c r="L38" i="1"/>
  <c r="G38" i="1"/>
  <c r="B38" i="1"/>
  <c r="L37" i="1"/>
  <c r="G37" i="1"/>
  <c r="B37" i="1"/>
  <c r="L36" i="1"/>
  <c r="G36" i="1"/>
  <c r="B36" i="1"/>
  <c r="L35" i="1"/>
  <c r="G35" i="1"/>
  <c r="B35" i="1"/>
  <c r="L34" i="1"/>
  <c r="G34" i="1"/>
  <c r="B34" i="1"/>
  <c r="L33" i="1"/>
  <c r="G33" i="1"/>
  <c r="B33" i="1"/>
  <c r="L32" i="1"/>
  <c r="G32" i="1"/>
  <c r="B32" i="1"/>
  <c r="L31" i="1"/>
  <c r="G31" i="1"/>
  <c r="B31" i="1"/>
  <c r="L30" i="1"/>
  <c r="G30" i="1"/>
  <c r="B30" i="1"/>
  <c r="L29" i="1"/>
  <c r="G29" i="1"/>
  <c r="B29" i="1"/>
  <c r="L28" i="1"/>
  <c r="G28" i="1"/>
  <c r="B28" i="1"/>
  <c r="L27" i="1"/>
  <c r="G27" i="1"/>
  <c r="B27" i="1"/>
  <c r="L26" i="1"/>
  <c r="G26" i="1"/>
  <c r="B26" i="1"/>
  <c r="L25" i="1"/>
  <c r="G25" i="1"/>
  <c r="B25" i="1"/>
  <c r="L24" i="1"/>
  <c r="G24" i="1"/>
  <c r="B24" i="1"/>
  <c r="L23" i="1"/>
  <c r="G23" i="1"/>
  <c r="B23" i="1"/>
  <c r="L22" i="1"/>
  <c r="G22" i="1"/>
  <c r="B22" i="1"/>
  <c r="L21" i="1"/>
  <c r="G21" i="1"/>
  <c r="B21" i="1"/>
  <c r="L20" i="1"/>
  <c r="G20" i="1"/>
  <c r="B20" i="1"/>
  <c r="L19" i="1"/>
  <c r="G19" i="1"/>
  <c r="B19" i="1"/>
  <c r="L18" i="1"/>
  <c r="G18" i="1"/>
  <c r="B18" i="1"/>
  <c r="L17" i="1"/>
  <c r="G17" i="1"/>
  <c r="B17" i="1"/>
  <c r="L16" i="1"/>
  <c r="G16" i="1"/>
  <c r="B16" i="1"/>
  <c r="L15" i="1"/>
  <c r="G15" i="1"/>
  <c r="B15" i="1"/>
  <c r="L14" i="1"/>
  <c r="G14" i="1"/>
  <c r="B14" i="1"/>
  <c r="L13" i="1"/>
  <c r="G13" i="1"/>
  <c r="B13" i="1"/>
  <c r="L12" i="1"/>
  <c r="G12" i="1"/>
  <c r="B12" i="1"/>
  <c r="L11" i="1"/>
  <c r="G11" i="1"/>
  <c r="B11" i="1"/>
  <c r="L10" i="1"/>
  <c r="G10" i="1"/>
  <c r="E10" i="1"/>
  <c r="B10" i="1"/>
  <c r="L9" i="1"/>
  <c r="G9" i="1"/>
  <c r="B9" i="1"/>
  <c r="L8" i="1"/>
  <c r="G8" i="1"/>
  <c r="B8" i="1"/>
  <c r="K4" i="1"/>
  <c r="F4" i="1" s="1"/>
  <c r="H4" i="1"/>
  <c r="D36" i="3" l="1"/>
  <c r="H36" i="3"/>
  <c r="E7" i="3"/>
  <c r="G36" i="3"/>
  <c r="H37" i="3"/>
  <c r="D37" i="3"/>
  <c r="G7" i="3"/>
  <c r="I36" i="3" l="1"/>
  <c r="I37" i="3"/>
</calcChain>
</file>

<file path=xl/sharedStrings.xml><?xml version="1.0" encoding="utf-8"?>
<sst xmlns="http://schemas.openxmlformats.org/spreadsheetml/2006/main" count="294" uniqueCount="142">
  <si>
    <t>台  東  区  の  年  齢  別  人  口</t>
    <rPh sb="0" eb="1">
      <t>ダイ</t>
    </rPh>
    <rPh sb="3" eb="4">
      <t>ヒガシ</t>
    </rPh>
    <rPh sb="6" eb="7">
      <t>ク</t>
    </rPh>
    <rPh sb="12" eb="13">
      <t>トシ</t>
    </rPh>
    <rPh sb="15" eb="16">
      <t>ヨワイ</t>
    </rPh>
    <rPh sb="18" eb="19">
      <t>ベツ</t>
    </rPh>
    <rPh sb="21" eb="22">
      <t>ジン</t>
    </rPh>
    <rPh sb="24" eb="25">
      <t>クチ</t>
    </rPh>
    <phoneticPr fontId="3"/>
  </si>
  <si>
    <t>日 本 人</t>
    <rPh sb="0" eb="1">
      <t>ヒ</t>
    </rPh>
    <rPh sb="2" eb="3">
      <t>ホン</t>
    </rPh>
    <rPh sb="4" eb="5">
      <t>ジン</t>
    </rPh>
    <phoneticPr fontId="3"/>
  </si>
  <si>
    <t>総    数</t>
    <rPh sb="0" eb="1">
      <t>フサ</t>
    </rPh>
    <rPh sb="5" eb="6">
      <t>カズ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</si>
  <si>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</si>
  <si>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</si>
  <si>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平成30年10月1日現在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phoneticPr fontId="3"/>
  </si>
  <si>
    <t>年    齢</t>
  </si>
  <si>
    <t>総  数</t>
  </si>
  <si>
    <t>男</t>
  </si>
  <si>
    <t>女</t>
  </si>
  <si>
    <t>3 5</t>
  </si>
  <si>
    <t>7 0</t>
  </si>
  <si>
    <t>3 6</t>
  </si>
  <si>
    <t>7 1</t>
  </si>
  <si>
    <t>3 7</t>
  </si>
  <si>
    <t>7 2</t>
  </si>
  <si>
    <t>3 8</t>
  </si>
  <si>
    <t>7 3</t>
  </si>
  <si>
    <t>3 9</t>
  </si>
  <si>
    <t>7 4</t>
  </si>
  <si>
    <t>4 0</t>
  </si>
  <si>
    <t>7 5</t>
  </si>
  <si>
    <t>4 1</t>
  </si>
  <si>
    <t>7 6</t>
  </si>
  <si>
    <t>4 2</t>
  </si>
  <si>
    <t>7 7</t>
  </si>
  <si>
    <t>4 3</t>
  </si>
  <si>
    <t>7 8</t>
  </si>
  <si>
    <t>4 4</t>
  </si>
  <si>
    <t>7 9</t>
  </si>
  <si>
    <t>1 0</t>
  </si>
  <si>
    <t>4 5</t>
  </si>
  <si>
    <t>8 0</t>
  </si>
  <si>
    <t>1 1</t>
  </si>
  <si>
    <t>4 6</t>
  </si>
  <si>
    <t>8 1</t>
  </si>
  <si>
    <t>1 2</t>
  </si>
  <si>
    <t>4 7</t>
  </si>
  <si>
    <t>8 2</t>
  </si>
  <si>
    <t>1 3</t>
  </si>
  <si>
    <t>4 8</t>
  </si>
  <si>
    <t>8 3</t>
  </si>
  <si>
    <t>1 4</t>
  </si>
  <si>
    <t>4 9</t>
  </si>
  <si>
    <t>8 4</t>
  </si>
  <si>
    <t>1 5</t>
  </si>
  <si>
    <t>5 0</t>
  </si>
  <si>
    <t>8 5</t>
  </si>
  <si>
    <t>1 6</t>
  </si>
  <si>
    <t>5 1</t>
  </si>
  <si>
    <t>8 6</t>
  </si>
  <si>
    <t>1 7</t>
  </si>
  <si>
    <t>5 2</t>
  </si>
  <si>
    <t>8 7</t>
  </si>
  <si>
    <t>1 8</t>
  </si>
  <si>
    <t>5 3</t>
  </si>
  <si>
    <t>8 8</t>
  </si>
  <si>
    <t>1 9</t>
  </si>
  <si>
    <t>5 4</t>
  </si>
  <si>
    <t>8 9</t>
  </si>
  <si>
    <t>2 0</t>
  </si>
  <si>
    <t>5 5</t>
  </si>
  <si>
    <t>9 0</t>
  </si>
  <si>
    <t>2 1</t>
  </si>
  <si>
    <t>5 6</t>
  </si>
  <si>
    <t>9 1</t>
  </si>
  <si>
    <t>2 2</t>
  </si>
  <si>
    <t>5 7</t>
  </si>
  <si>
    <t>9 2</t>
  </si>
  <si>
    <t>2 3</t>
  </si>
  <si>
    <t>5 8</t>
  </si>
  <si>
    <t>9 3</t>
  </si>
  <si>
    <t>2 4</t>
  </si>
  <si>
    <t>5 9</t>
  </si>
  <si>
    <t>9 4</t>
  </si>
  <si>
    <t>2 5</t>
  </si>
  <si>
    <t>6 0</t>
  </si>
  <si>
    <t>9 5</t>
  </si>
  <si>
    <t>2 6</t>
  </si>
  <si>
    <t>6 1</t>
  </si>
  <si>
    <t>9 6</t>
  </si>
  <si>
    <t>2 7</t>
  </si>
  <si>
    <t>6 2</t>
  </si>
  <si>
    <t>9 7</t>
  </si>
  <si>
    <t>2 8</t>
  </si>
  <si>
    <t>6 3</t>
  </si>
  <si>
    <t>9 8</t>
  </si>
  <si>
    <t>2 9</t>
  </si>
  <si>
    <t>6 4</t>
  </si>
  <si>
    <t>9 9</t>
  </si>
  <si>
    <t>3 0</t>
  </si>
  <si>
    <t>6 5</t>
  </si>
  <si>
    <t>1 0 0</t>
  </si>
  <si>
    <t>3 1</t>
  </si>
  <si>
    <t>6 6</t>
  </si>
  <si>
    <t>1 0 1</t>
  </si>
  <si>
    <t>3 2</t>
  </si>
  <si>
    <t>6 7</t>
  </si>
  <si>
    <t>1 0 2</t>
  </si>
  <si>
    <t>3 3</t>
  </si>
  <si>
    <t>6 8</t>
  </si>
  <si>
    <r>
      <rPr>
        <sz val="11"/>
        <rFont val="ＭＳ Ｐ明朝"/>
        <family val="1"/>
        <charset val="128"/>
      </rPr>
      <t>１０３</t>
    </r>
    <r>
      <rPr>
        <sz val="9"/>
        <rFont val="ＭＳ Ｐ明朝"/>
        <family val="1"/>
        <charset val="128"/>
      </rPr>
      <t>歳以上</t>
    </r>
  </si>
  <si>
    <t>3 4</t>
  </si>
  <si>
    <t>6 9</t>
  </si>
  <si>
    <t>不 詳 者</t>
  </si>
  <si>
    <t>区民部戸籍住民サービス課</t>
    <phoneticPr fontId="3"/>
  </si>
  <si>
    <t>外 国 人</t>
    <rPh sb="0" eb="1">
      <t>ソト</t>
    </rPh>
    <rPh sb="2" eb="3">
      <t>コク</t>
    </rPh>
    <rPh sb="4" eb="5">
      <t>ジン</t>
    </rPh>
    <phoneticPr fontId="3"/>
  </si>
  <si>
    <t>１０３歳以上</t>
  </si>
  <si>
    <t>区民部戸籍住民サービス課</t>
    <phoneticPr fontId="3"/>
  </si>
  <si>
    <t>　</t>
  </si>
  <si>
    <t>台 東 区 の 年 齢 別 人 口 （ ５ 歳 ご と ）</t>
    <rPh sb="0" eb="1">
      <t>ダイ</t>
    </rPh>
    <rPh sb="2" eb="3">
      <t>ヒガシ</t>
    </rPh>
    <rPh sb="4" eb="5">
      <t>ク</t>
    </rPh>
    <rPh sb="8" eb="9">
      <t>トシ</t>
    </rPh>
    <rPh sb="10" eb="11">
      <t>ヨワイ</t>
    </rPh>
    <rPh sb="12" eb="13">
      <t>ベツ</t>
    </rPh>
    <rPh sb="14" eb="15">
      <t>ジン</t>
    </rPh>
    <rPh sb="16" eb="17">
      <t>コウ</t>
    </rPh>
    <rPh sb="22" eb="23">
      <t>サイ</t>
    </rPh>
    <phoneticPr fontId="3"/>
  </si>
  <si>
    <t>総　　数</t>
    <rPh sb="0" eb="1">
      <t>フサ</t>
    </rPh>
    <rPh sb="3" eb="4">
      <t>カズ</t>
    </rPh>
    <phoneticPr fontId="3"/>
  </si>
  <si>
    <t>総　  数</t>
    <rPh sb="0" eb="1">
      <t>フサ</t>
    </rPh>
    <rPh sb="4" eb="5">
      <t>カズ</t>
    </rPh>
    <phoneticPr fontId="3"/>
  </si>
  <si>
    <t>日　　　本　　　人</t>
    <rPh sb="0" eb="1">
      <t>ヒ</t>
    </rPh>
    <rPh sb="4" eb="5">
      <t>ホン</t>
    </rPh>
    <rPh sb="8" eb="9">
      <t>ジン</t>
    </rPh>
    <phoneticPr fontId="3"/>
  </si>
  <si>
    <t>外　　　国　　　人</t>
    <rPh sb="0" eb="1">
      <t>ソト</t>
    </rPh>
    <rPh sb="4" eb="5">
      <t>コク</t>
    </rPh>
    <rPh sb="8" eb="9">
      <t>ジン</t>
    </rPh>
    <phoneticPr fontId="3"/>
  </si>
  <si>
    <t>年  齢</t>
    <rPh sb="0" eb="1">
      <t>トシ</t>
    </rPh>
    <rPh sb="3" eb="4">
      <t>ヨワイ</t>
    </rPh>
    <phoneticPr fontId="3"/>
  </si>
  <si>
    <t>総  数</t>
    <rPh sb="0" eb="1">
      <t>フサ</t>
    </rPh>
    <rPh sb="3" eb="4">
      <t>カズ</t>
    </rPh>
    <phoneticPr fontId="3"/>
  </si>
  <si>
    <t>０～４歳</t>
  </si>
  <si>
    <t>５～９歳</t>
    <phoneticPr fontId="3"/>
  </si>
  <si>
    <t>１０～１４歳</t>
    <phoneticPr fontId="3"/>
  </si>
  <si>
    <t>１５～１９歳</t>
    <phoneticPr fontId="3"/>
  </si>
  <si>
    <t>２０～２４歳</t>
    <phoneticPr fontId="3"/>
  </si>
  <si>
    <t>２５～２９歳</t>
    <phoneticPr fontId="3"/>
  </si>
  <si>
    <t>３０～３４歳</t>
    <phoneticPr fontId="3"/>
  </si>
  <si>
    <t>３５～３９歳</t>
    <phoneticPr fontId="3"/>
  </si>
  <si>
    <t>４０～４４歳</t>
    <phoneticPr fontId="3"/>
  </si>
  <si>
    <t>４５～４９歳</t>
    <phoneticPr fontId="3"/>
  </si>
  <si>
    <t>５０～５４歳</t>
    <phoneticPr fontId="3"/>
  </si>
  <si>
    <t>５５～５９歳</t>
    <phoneticPr fontId="3"/>
  </si>
  <si>
    <t>６０～６４歳</t>
    <phoneticPr fontId="3"/>
  </si>
  <si>
    <t>６５～６９歳</t>
    <phoneticPr fontId="3"/>
  </si>
  <si>
    <t>７０～７４歳</t>
    <phoneticPr fontId="3"/>
  </si>
  <si>
    <t>７５～７９歳</t>
    <phoneticPr fontId="3"/>
  </si>
  <si>
    <t>８０～８４歳</t>
    <phoneticPr fontId="3"/>
  </si>
  <si>
    <t>８５～８９歳</t>
    <phoneticPr fontId="3"/>
  </si>
  <si>
    <t>９０～９４歳</t>
    <phoneticPr fontId="3"/>
  </si>
  <si>
    <t>９５～９９歳</t>
    <phoneticPr fontId="3"/>
  </si>
  <si>
    <t>１００歳以上</t>
    <rPh sb="4" eb="6">
      <t>イジョウ</t>
    </rPh>
    <phoneticPr fontId="3"/>
  </si>
  <si>
    <t>参   考</t>
    <rPh sb="0" eb="1">
      <t>サン</t>
    </rPh>
    <rPh sb="4" eb="5">
      <t>コウ</t>
    </rPh>
    <phoneticPr fontId="3"/>
  </si>
  <si>
    <t>高齢者数
６５歳以上　</t>
    <rPh sb="0" eb="3">
      <t>コウレイシャ</t>
    </rPh>
    <rPh sb="3" eb="4">
      <t>スウ</t>
    </rPh>
    <rPh sb="7" eb="8">
      <t>サイ</t>
    </rPh>
    <rPh sb="8" eb="10">
      <t>イジョウ</t>
    </rPh>
    <phoneticPr fontId="3"/>
  </si>
  <si>
    <t>年少人口
１５歳未満</t>
    <rPh sb="0" eb="2">
      <t>ネンショウ</t>
    </rPh>
    <rPh sb="2" eb="4">
      <t>ジンコウ</t>
    </rPh>
    <rPh sb="7" eb="8">
      <t>サイ</t>
    </rPh>
    <rPh sb="8" eb="10">
      <t>ミマン</t>
    </rPh>
    <phoneticPr fontId="3"/>
  </si>
  <si>
    <t>区民部戸籍住民サービス課</t>
    <rPh sb="0" eb="2">
      <t>クミン</t>
    </rPh>
    <rPh sb="2" eb="3">
      <t>ブ</t>
    </rPh>
    <rPh sb="3" eb="5">
      <t>コセキ</t>
    </rPh>
    <rPh sb="5" eb="7">
      <t>ジュウミン</t>
    </rPh>
    <rPh sb="11" eb="12">
      <t>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</si>
</sst>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);[Red]\(0\)"/>
    <numFmt numFmtId="177" formatCode="#,##0_);[Red]\(#,##0\)"/>
    <numFmt numFmtId="178" formatCode="#,##0_ "/>
    <numFmt numFmtId="179" formatCode="\(0.00&quot;%)&quot;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name val="HG丸ｺﾞｼｯｸM-PRO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sz val="13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0.5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ill="0" applyAlignment="0" applyProtection="0"/>
  </cellStyleXfs>
  <cellXfs count="99">
    <xf numFmtId="0" fontId="0" fillId="0" borderId="0" xfId="0"/>
    <xf numFmtId="176" fontId="2" fillId="0" borderId="0" xfId="0" applyNumberFormat="1" applyFont="1" applyBorder="1" applyAlignment="1">
      <alignment vertical="center"/>
    </xf>
    <xf numFmtId="176" fontId="4" fillId="0" borderId="0" xfId="0" applyNumberFormat="1" applyFont="1" applyBorder="1"/>
    <xf numFmtId="176" fontId="7" fillId="0" borderId="15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>
      <alignment vertical="center"/>
    </xf>
    <xf numFmtId="176" fontId="8" fillId="0" borderId="15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 applyProtection="1">
      <alignment horizontal="center" vertical="center"/>
      <protection locked="0"/>
    </xf>
    <xf numFmtId="176" fontId="4" fillId="0" borderId="0" xfId="0" applyNumberFormat="1" applyFont="1" applyBorder="1" applyAlignment="1">
      <alignment horizontal="center" vertical="center"/>
    </xf>
    <xf numFmtId="178" fontId="4" fillId="2" borderId="15" xfId="0" applyNumberFormat="1" applyFont="1" applyFill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176" fontId="9" fillId="0" borderId="0" xfId="0" applyNumberFormat="1" applyFont="1" applyBorder="1" applyAlignment="1">
      <alignment vertical="center"/>
    </xf>
    <xf numFmtId="177" fontId="9" fillId="0" borderId="0" xfId="0" applyNumberFormat="1" applyFont="1" applyBorder="1" applyAlignment="1"/>
    <xf numFmtId="176" fontId="9" fillId="0" borderId="0" xfId="0" applyNumberFormat="1" applyFont="1" applyBorder="1" applyAlignment="1"/>
    <xf numFmtId="177" fontId="4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177" fontId="4" fillId="0" borderId="0" xfId="1" applyNumberFormat="1" applyFont="1" applyFill="1" applyBorder="1" applyAlignment="1" applyProtection="1">
      <alignment horizontal="right" vertical="top"/>
    </xf>
    <xf numFmtId="176" fontId="9" fillId="0" borderId="0" xfId="0" applyNumberFormat="1" applyFont="1" applyBorder="1" applyAlignment="1">
      <alignment horizontal="left" vertical="center"/>
    </xf>
    <xf numFmtId="179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Border="1" applyAlignment="1"/>
    <xf numFmtId="176" fontId="4" fillId="0" borderId="0" xfId="1" applyNumberFormat="1" applyFont="1" applyFill="1" applyBorder="1" applyAlignment="1" applyProtection="1"/>
    <xf numFmtId="0" fontId="11" fillId="0" borderId="0" xfId="0" applyFont="1" applyAlignment="1"/>
    <xf numFmtId="0" fontId="1" fillId="0" borderId="0" xfId="0" applyFont="1"/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8" fontId="12" fillId="0" borderId="1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8" fontId="4" fillId="0" borderId="17" xfId="0" applyNumberFormat="1" applyFont="1" applyFill="1" applyBorder="1" applyAlignment="1">
      <alignment horizontal="center" vertical="center"/>
    </xf>
    <xf numFmtId="178" fontId="4" fillId="0" borderId="15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8" fontId="4" fillId="0" borderId="15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4" fillId="0" borderId="17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78" fontId="8" fillId="0" borderId="18" xfId="0" applyNumberFormat="1" applyFont="1" applyFill="1" applyBorder="1" applyAlignment="1">
      <alignment horizontal="center" vertical="center"/>
    </xf>
    <xf numFmtId="179" fontId="8" fillId="0" borderId="17" xfId="0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178" fontId="8" fillId="0" borderId="21" xfId="0" applyNumberFormat="1" applyFont="1" applyFill="1" applyBorder="1" applyAlignment="1">
      <alignment horizontal="center" vertical="center"/>
    </xf>
    <xf numFmtId="179" fontId="8" fillId="0" borderId="22" xfId="0" applyNumberFormat="1" applyFont="1" applyFill="1" applyBorder="1" applyAlignment="1">
      <alignment horizontal="center" vertical="center"/>
    </xf>
    <xf numFmtId="178" fontId="8" fillId="0" borderId="17" xfId="0" applyNumberFormat="1" applyFont="1" applyFill="1" applyBorder="1" applyAlignment="1">
      <alignment horizontal="center" vertical="center"/>
    </xf>
    <xf numFmtId="179" fontId="8" fillId="0" borderId="1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17" xfId="0" applyFont="1" applyFill="1" applyBorder="1" applyAlignment="1">
      <alignment horizontal="center" vertical="center"/>
    </xf>
    <xf numFmtId="178" fontId="8" fillId="0" borderId="19" xfId="0" applyNumberFormat="1" applyFont="1" applyFill="1" applyBorder="1" applyAlignment="1">
      <alignment horizontal="center" vertical="center"/>
    </xf>
    <xf numFmtId="179" fontId="8" fillId="0" borderId="19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top"/>
    </xf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Alignment="1"/>
    <xf numFmtId="0" fontId="1" fillId="0" borderId="0" xfId="0" applyFont="1" applyBorder="1"/>
    <xf numFmtId="176" fontId="4" fillId="0" borderId="0" xfId="0" applyNumberFormat="1" applyFont="1" applyBorder="1" applyAlignment="1">
      <alignment horizontal="right"/>
    </xf>
    <xf numFmtId="176" fontId="4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right"/>
    </xf>
    <xf numFmtId="0" fontId="12" fillId="0" borderId="15" xfId="0" applyFont="1" applyFill="1" applyBorder="1" applyAlignment="1">
      <alignment horizontal="center" vertical="center"/>
    </xf>
    <xf numFmtId="178" fontId="12" fillId="0" borderId="15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right"/>
    </xf>
    <xf numFmtId="0" fontId="13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0" fontId="13" fillId="0" borderId="19" xfId="0" applyFont="1" applyFill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" fillId="0" borderId="15" xfId="0" applyFont="1" applyFill="1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zoomScale="80" zoomScaleNormal="80" workbookViewId="0"/>
  </sheetViews>
  <sheetFormatPr defaultColWidth="9" defaultRowHeight="13.1" x14ac:dyDescent="0.15"/>
  <cols>
    <col min="1" max="1" width="10.109375" style="2" customWidth="1"/>
    <col min="2" max="4" width="8.109375" style="2" customWidth="1"/>
    <col min="5" max="5" width="0.6640625" style="2" customWidth="1"/>
    <col min="6" max="6" width="10.109375" style="2" customWidth="1"/>
    <col min="7" max="9" width="8.109375" style="2" customWidth="1"/>
    <col min="10" max="10" width="0.6640625" style="2" customWidth="1"/>
    <col min="11" max="11" width="10.109375" style="2" customWidth="1"/>
    <col min="12" max="14" width="8.109375" style="2" customWidth="1"/>
    <col min="15" max="16384" width="9" style="2"/>
  </cols>
  <sheetData>
    <row r="1" spans="1:14" ht="13.6" customHeight="1" x14ac:dyDescent="0.15">
      <c r="A1" s="1"/>
      <c r="B1" s="1"/>
      <c r="C1" s="1"/>
      <c r="D1" s="65" t="s">
        <v>0</v>
      </c>
      <c r="E1" s="65"/>
      <c r="F1" s="65"/>
      <c r="G1" s="65"/>
      <c r="H1" s="65"/>
      <c r="I1" s="65"/>
      <c r="J1" s="65"/>
      <c r="K1" s="65"/>
      <c r="L1" s="1"/>
      <c r="M1" s="1"/>
      <c r="N1" s="1"/>
    </row>
    <row r="2" spans="1:14" ht="26.2" customHeight="1" thickBot="1" x14ac:dyDescent="0.2">
      <c r="A2" s="1"/>
      <c r="B2" s="1"/>
      <c r="C2" s="1"/>
      <c r="D2" s="66"/>
      <c r="E2" s="66"/>
      <c r="F2" s="66"/>
      <c r="G2" s="66"/>
      <c r="H2" s="66"/>
      <c r="I2" s="66"/>
      <c r="J2" s="66"/>
      <c r="K2" s="66"/>
      <c r="L2" s="1"/>
      <c r="M2" s="1"/>
      <c r="N2" s="1"/>
    </row>
    <row r="3" spans="1:14" ht="19.5" customHeight="1" x14ac:dyDescent="0.15">
      <c r="C3" s="67" t="s">
        <v>1</v>
      </c>
      <c r="D3" s="68"/>
      <c r="E3" s="69"/>
      <c r="F3" s="76" t="s">
        <v>2</v>
      </c>
      <c r="G3" s="77"/>
      <c r="H3" s="76" t="s">
        <v>3</v>
      </c>
      <c r="I3" s="78"/>
      <c r="J3" s="77"/>
      <c r="K3" s="76" t="s">
        <v>4</v>
      </c>
      <c r="L3" s="77"/>
    </row>
    <row r="4" spans="1:14" ht="17.2" customHeight="1" x14ac:dyDescent="0.15">
      <c r="C4" s="70"/>
      <c r="D4" s="71"/>
      <c r="E4" s="72"/>
      <c r="F4" s="79">
        <f>SUM(H4:K4)</f>
        <v>183635</v>
      </c>
      <c r="G4" s="80"/>
      <c r="H4" s="79">
        <f>SUM(C8:C42,H8:H42,M8:M42)</f>
        <v>94062</v>
      </c>
      <c r="I4" s="83"/>
      <c r="J4" s="80"/>
      <c r="K4" s="79">
        <f>SUM(D8:D42,I8:I42,N8:N42)</f>
        <v>89573</v>
      </c>
      <c r="L4" s="80"/>
    </row>
    <row r="5" spans="1:14" ht="6.05" customHeight="1" thickBot="1" x14ac:dyDescent="0.2">
      <c r="C5" s="73"/>
      <c r="D5" s="74"/>
      <c r="E5" s="75"/>
      <c r="F5" s="81"/>
      <c r="G5" s="82"/>
      <c r="H5" s="81"/>
      <c r="I5" s="84"/>
      <c r="J5" s="82"/>
      <c r="K5" s="81"/>
      <c r="L5" s="82"/>
    </row>
    <row r="6" spans="1:14" ht="22.6" customHeight="1" x14ac:dyDescent="0.15">
      <c r="L6" s="63" t="s">
        <v>5</v>
      </c>
      <c r="M6" s="63"/>
      <c r="N6" s="63"/>
    </row>
    <row r="7" spans="1:14" s="4" customFormat="1" ht="19.5" customHeight="1" x14ac:dyDescent="0.15">
      <c r="A7" s="3" t="s">
        <v>6</v>
      </c>
      <c r="B7" s="3" t="s">
        <v>7</v>
      </c>
      <c r="C7" s="3" t="s">
        <v>8</v>
      </c>
      <c r="D7" s="3" t="s">
        <v>9</v>
      </c>
      <c r="F7" s="3" t="s">
        <v>6</v>
      </c>
      <c r="G7" s="3" t="s">
        <v>7</v>
      </c>
      <c r="H7" s="3" t="s">
        <v>8</v>
      </c>
      <c r="I7" s="3" t="s">
        <v>9</v>
      </c>
      <c r="K7" s="3" t="s">
        <v>6</v>
      </c>
      <c r="L7" s="3" t="s">
        <v>7</v>
      </c>
      <c r="M7" s="3" t="s">
        <v>8</v>
      </c>
      <c r="N7" s="3" t="s">
        <v>9</v>
      </c>
    </row>
    <row r="8" spans="1:14" s="4" customFormat="1" ht="18.850000000000001" customHeight="1" x14ac:dyDescent="0.15">
      <c r="A8" s="5">
        <v>0</v>
      </c>
      <c r="B8" s="6">
        <f t="shared" ref="B8:B13" si="0">SUM(C8:D8)</f>
        <v>1476</v>
      </c>
      <c r="C8" s="7">
        <v>757</v>
      </c>
      <c r="D8" s="7">
        <v>719</v>
      </c>
      <c r="E8" s="8"/>
      <c r="F8" s="5" t="s">
        <v>10</v>
      </c>
      <c r="G8" s="6">
        <f t="shared" ref="G8:G42" si="1">SUM(H8:I8)</f>
        <v>3066</v>
      </c>
      <c r="H8" s="7">
        <v>1675</v>
      </c>
      <c r="I8" s="7">
        <v>1391</v>
      </c>
      <c r="J8" s="8"/>
      <c r="K8" s="5" t="s">
        <v>11</v>
      </c>
      <c r="L8" s="6">
        <f t="shared" ref="L8:L41" si="2">SUM(M8:N8)</f>
        <v>2783</v>
      </c>
      <c r="M8" s="7">
        <v>1440</v>
      </c>
      <c r="N8" s="7">
        <v>1343</v>
      </c>
    </row>
    <row r="9" spans="1:14" s="4" customFormat="1" ht="18.850000000000001" customHeight="1" x14ac:dyDescent="0.15">
      <c r="A9" s="5">
        <v>1</v>
      </c>
      <c r="B9" s="6">
        <f t="shared" si="0"/>
        <v>1412</v>
      </c>
      <c r="C9" s="7">
        <v>710</v>
      </c>
      <c r="D9" s="7">
        <v>702</v>
      </c>
      <c r="E9" s="8"/>
      <c r="F9" s="5" t="s">
        <v>12</v>
      </c>
      <c r="G9" s="6">
        <f t="shared" si="1"/>
        <v>2980</v>
      </c>
      <c r="H9" s="7">
        <v>1562</v>
      </c>
      <c r="I9" s="7">
        <v>1418</v>
      </c>
      <c r="J9" s="8"/>
      <c r="K9" s="5" t="s">
        <v>13</v>
      </c>
      <c r="L9" s="6">
        <f t="shared" si="2"/>
        <v>2681</v>
      </c>
      <c r="M9" s="7">
        <v>1441</v>
      </c>
      <c r="N9" s="7">
        <v>1240</v>
      </c>
    </row>
    <row r="10" spans="1:14" s="4" customFormat="1" ht="18.850000000000001" customHeight="1" x14ac:dyDescent="0.15">
      <c r="A10" s="5">
        <v>2</v>
      </c>
      <c r="B10" s="6">
        <f t="shared" si="0"/>
        <v>1254</v>
      </c>
      <c r="C10" s="7">
        <v>625</v>
      </c>
      <c r="D10" s="7">
        <v>629</v>
      </c>
      <c r="E10" s="8">
        <f>SUM(C10:D10)</f>
        <v>1254</v>
      </c>
      <c r="F10" s="5" t="s">
        <v>14</v>
      </c>
      <c r="G10" s="6">
        <f t="shared" si="1"/>
        <v>3039</v>
      </c>
      <c r="H10" s="7">
        <v>1685</v>
      </c>
      <c r="I10" s="7">
        <v>1354</v>
      </c>
      <c r="J10" s="8"/>
      <c r="K10" s="5" t="s">
        <v>15</v>
      </c>
      <c r="L10" s="6">
        <f t="shared" si="2"/>
        <v>1537</v>
      </c>
      <c r="M10" s="7">
        <v>754</v>
      </c>
      <c r="N10" s="7">
        <v>783</v>
      </c>
    </row>
    <row r="11" spans="1:14" s="4" customFormat="1" ht="18.850000000000001" customHeight="1" x14ac:dyDescent="0.15">
      <c r="A11" s="5">
        <v>3</v>
      </c>
      <c r="B11" s="6">
        <f t="shared" si="0"/>
        <v>1278</v>
      </c>
      <c r="C11" s="7">
        <v>634</v>
      </c>
      <c r="D11" s="7">
        <v>644</v>
      </c>
      <c r="E11" s="8"/>
      <c r="F11" s="5" t="s">
        <v>16</v>
      </c>
      <c r="G11" s="6">
        <f t="shared" si="1"/>
        <v>3066</v>
      </c>
      <c r="H11" s="7">
        <v>1637</v>
      </c>
      <c r="I11" s="7">
        <v>1429</v>
      </c>
      <c r="J11" s="8"/>
      <c r="K11" s="5" t="s">
        <v>17</v>
      </c>
      <c r="L11" s="6">
        <f t="shared" si="2"/>
        <v>1714</v>
      </c>
      <c r="M11" s="7">
        <v>846</v>
      </c>
      <c r="N11" s="7">
        <v>868</v>
      </c>
    </row>
    <row r="12" spans="1:14" s="4" customFormat="1" ht="18.850000000000001" customHeight="1" x14ac:dyDescent="0.15">
      <c r="A12" s="5">
        <v>4</v>
      </c>
      <c r="B12" s="6">
        <f t="shared" si="0"/>
        <v>1248</v>
      </c>
      <c r="C12" s="7">
        <v>630</v>
      </c>
      <c r="D12" s="7">
        <v>618</v>
      </c>
      <c r="E12" s="8"/>
      <c r="F12" s="5" t="s">
        <v>18</v>
      </c>
      <c r="G12" s="6">
        <f t="shared" si="1"/>
        <v>3078</v>
      </c>
      <c r="H12" s="7">
        <v>1650</v>
      </c>
      <c r="I12" s="7">
        <v>1428</v>
      </c>
      <c r="J12" s="8"/>
      <c r="K12" s="5" t="s">
        <v>19</v>
      </c>
      <c r="L12" s="6">
        <f t="shared" si="2"/>
        <v>2085</v>
      </c>
      <c r="M12" s="7">
        <v>1002</v>
      </c>
      <c r="N12" s="7">
        <v>1083</v>
      </c>
    </row>
    <row r="13" spans="1:14" s="4" customFormat="1" ht="18.850000000000001" customHeight="1" x14ac:dyDescent="0.15">
      <c r="A13" s="5">
        <v>5</v>
      </c>
      <c r="B13" s="6">
        <f t="shared" si="0"/>
        <v>1179</v>
      </c>
      <c r="C13" s="9">
        <v>619</v>
      </c>
      <c r="D13" s="9">
        <v>560</v>
      </c>
      <c r="E13" s="8"/>
      <c r="F13" s="5" t="s">
        <v>20</v>
      </c>
      <c r="G13" s="6">
        <f t="shared" si="1"/>
        <v>3246</v>
      </c>
      <c r="H13" s="7">
        <v>1755</v>
      </c>
      <c r="I13" s="7">
        <v>1491</v>
      </c>
      <c r="J13" s="8"/>
      <c r="K13" s="5" t="s">
        <v>21</v>
      </c>
      <c r="L13" s="6">
        <f t="shared" si="2"/>
        <v>1974</v>
      </c>
      <c r="M13" s="7">
        <v>957</v>
      </c>
      <c r="N13" s="7">
        <v>1017</v>
      </c>
    </row>
    <row r="14" spans="1:14" s="4" customFormat="1" ht="18.850000000000001" customHeight="1" x14ac:dyDescent="0.15">
      <c r="A14" s="5">
        <v>6</v>
      </c>
      <c r="B14" s="6">
        <f t="shared" ref="B14:B42" si="3">SUM(C14:D14)</f>
        <v>1130</v>
      </c>
      <c r="C14" s="9">
        <v>563</v>
      </c>
      <c r="D14" s="9">
        <v>567</v>
      </c>
      <c r="E14" s="8"/>
      <c r="F14" s="5" t="s">
        <v>22</v>
      </c>
      <c r="G14" s="6">
        <f t="shared" si="1"/>
        <v>3057</v>
      </c>
      <c r="H14" s="7">
        <v>1628</v>
      </c>
      <c r="I14" s="7">
        <v>1429</v>
      </c>
      <c r="J14" s="8"/>
      <c r="K14" s="5" t="s">
        <v>23</v>
      </c>
      <c r="L14" s="6">
        <f t="shared" si="2"/>
        <v>1993</v>
      </c>
      <c r="M14" s="7">
        <v>904</v>
      </c>
      <c r="N14" s="7">
        <v>1089</v>
      </c>
    </row>
    <row r="15" spans="1:14" s="4" customFormat="1" ht="18.850000000000001" customHeight="1" x14ac:dyDescent="0.15">
      <c r="A15" s="5">
        <v>7</v>
      </c>
      <c r="B15" s="6">
        <f t="shared" si="3"/>
        <v>1119</v>
      </c>
      <c r="C15" s="9">
        <v>575</v>
      </c>
      <c r="D15" s="9">
        <v>544</v>
      </c>
      <c r="E15" s="8"/>
      <c r="F15" s="5" t="s">
        <v>24</v>
      </c>
      <c r="G15" s="6">
        <f t="shared" si="1"/>
        <v>3233</v>
      </c>
      <c r="H15" s="7">
        <v>1748</v>
      </c>
      <c r="I15" s="7">
        <v>1485</v>
      </c>
      <c r="J15" s="8"/>
      <c r="K15" s="5" t="s">
        <v>25</v>
      </c>
      <c r="L15" s="6">
        <f t="shared" si="2"/>
        <v>1897</v>
      </c>
      <c r="M15" s="7">
        <v>829</v>
      </c>
      <c r="N15" s="7">
        <v>1068</v>
      </c>
    </row>
    <row r="16" spans="1:14" s="4" customFormat="1" ht="18.850000000000001" customHeight="1" x14ac:dyDescent="0.15">
      <c r="A16" s="5">
        <v>8</v>
      </c>
      <c r="B16" s="6">
        <f t="shared" si="3"/>
        <v>1076</v>
      </c>
      <c r="C16" s="9">
        <v>571</v>
      </c>
      <c r="D16" s="9">
        <v>505</v>
      </c>
      <c r="E16" s="8"/>
      <c r="F16" s="5" t="s">
        <v>26</v>
      </c>
      <c r="G16" s="6">
        <f t="shared" si="1"/>
        <v>3173</v>
      </c>
      <c r="H16" s="7">
        <v>1684</v>
      </c>
      <c r="I16" s="7">
        <v>1489</v>
      </c>
      <c r="J16" s="8"/>
      <c r="K16" s="5" t="s">
        <v>27</v>
      </c>
      <c r="L16" s="6">
        <f t="shared" si="2"/>
        <v>1724</v>
      </c>
      <c r="M16" s="7">
        <v>788</v>
      </c>
      <c r="N16" s="7">
        <v>936</v>
      </c>
    </row>
    <row r="17" spans="1:14" s="4" customFormat="1" ht="18.850000000000001" customHeight="1" x14ac:dyDescent="0.15">
      <c r="A17" s="5">
        <v>9</v>
      </c>
      <c r="B17" s="6">
        <f t="shared" si="3"/>
        <v>1025</v>
      </c>
      <c r="C17" s="9">
        <v>520</v>
      </c>
      <c r="D17" s="9">
        <v>505</v>
      </c>
      <c r="E17" s="8"/>
      <c r="F17" s="5" t="s">
        <v>28</v>
      </c>
      <c r="G17" s="6">
        <f t="shared" si="1"/>
        <v>3332</v>
      </c>
      <c r="H17" s="7">
        <v>1761</v>
      </c>
      <c r="I17" s="7">
        <v>1571</v>
      </c>
      <c r="J17" s="8"/>
      <c r="K17" s="5" t="s">
        <v>29</v>
      </c>
      <c r="L17" s="6">
        <f t="shared" si="2"/>
        <v>1424</v>
      </c>
      <c r="M17" s="7">
        <v>628</v>
      </c>
      <c r="N17" s="7">
        <v>796</v>
      </c>
    </row>
    <row r="18" spans="1:14" s="4" customFormat="1" ht="18.850000000000001" customHeight="1" x14ac:dyDescent="0.15">
      <c r="A18" s="5" t="s">
        <v>30</v>
      </c>
      <c r="B18" s="6">
        <f t="shared" si="3"/>
        <v>1024</v>
      </c>
      <c r="C18" s="7">
        <v>522</v>
      </c>
      <c r="D18" s="7">
        <v>502</v>
      </c>
      <c r="E18" s="8"/>
      <c r="F18" s="5" t="s">
        <v>31</v>
      </c>
      <c r="G18" s="6">
        <f t="shared" si="1"/>
        <v>3446</v>
      </c>
      <c r="H18" s="9">
        <v>1833</v>
      </c>
      <c r="I18" s="9">
        <v>1613</v>
      </c>
      <c r="J18" s="8"/>
      <c r="K18" s="5" t="s">
        <v>32</v>
      </c>
      <c r="L18" s="6">
        <f t="shared" si="2"/>
        <v>1504</v>
      </c>
      <c r="M18" s="7">
        <v>646</v>
      </c>
      <c r="N18" s="7">
        <v>858</v>
      </c>
    </row>
    <row r="19" spans="1:14" s="4" customFormat="1" ht="18.850000000000001" customHeight="1" x14ac:dyDescent="0.15">
      <c r="A19" s="5" t="s">
        <v>33</v>
      </c>
      <c r="B19" s="6">
        <f t="shared" si="3"/>
        <v>1061</v>
      </c>
      <c r="C19" s="7">
        <v>548</v>
      </c>
      <c r="D19" s="7">
        <v>513</v>
      </c>
      <c r="E19" s="8"/>
      <c r="F19" s="5" t="s">
        <v>34</v>
      </c>
      <c r="G19" s="6">
        <f t="shared" si="1"/>
        <v>3351</v>
      </c>
      <c r="H19" s="9">
        <v>1753</v>
      </c>
      <c r="I19" s="9">
        <v>1598</v>
      </c>
      <c r="J19" s="8"/>
      <c r="K19" s="5" t="s">
        <v>35</v>
      </c>
      <c r="L19" s="6">
        <f t="shared" si="2"/>
        <v>1554</v>
      </c>
      <c r="M19" s="7">
        <v>694</v>
      </c>
      <c r="N19" s="7">
        <v>860</v>
      </c>
    </row>
    <row r="20" spans="1:14" s="4" customFormat="1" ht="18.850000000000001" customHeight="1" x14ac:dyDescent="0.15">
      <c r="A20" s="5" t="s">
        <v>36</v>
      </c>
      <c r="B20" s="6">
        <f t="shared" si="3"/>
        <v>1014</v>
      </c>
      <c r="C20" s="7">
        <v>534</v>
      </c>
      <c r="D20" s="7">
        <v>480</v>
      </c>
      <c r="E20" s="8"/>
      <c r="F20" s="5" t="s">
        <v>37</v>
      </c>
      <c r="G20" s="6">
        <f t="shared" si="1"/>
        <v>3242</v>
      </c>
      <c r="H20" s="9">
        <v>1673</v>
      </c>
      <c r="I20" s="9">
        <v>1569</v>
      </c>
      <c r="J20" s="8"/>
      <c r="K20" s="5" t="s">
        <v>38</v>
      </c>
      <c r="L20" s="6">
        <f t="shared" si="2"/>
        <v>1456</v>
      </c>
      <c r="M20" s="7">
        <v>609</v>
      </c>
      <c r="N20" s="7">
        <v>847</v>
      </c>
    </row>
    <row r="21" spans="1:14" s="4" customFormat="1" ht="18.850000000000001" customHeight="1" x14ac:dyDescent="0.15">
      <c r="A21" s="5" t="s">
        <v>39</v>
      </c>
      <c r="B21" s="6">
        <f t="shared" si="3"/>
        <v>947</v>
      </c>
      <c r="C21" s="7">
        <v>475</v>
      </c>
      <c r="D21" s="7">
        <v>472</v>
      </c>
      <c r="E21" s="8"/>
      <c r="F21" s="5" t="s">
        <v>40</v>
      </c>
      <c r="G21" s="6">
        <f t="shared" si="1"/>
        <v>3200</v>
      </c>
      <c r="H21" s="9">
        <v>1661</v>
      </c>
      <c r="I21" s="9">
        <v>1539</v>
      </c>
      <c r="J21" s="8"/>
      <c r="K21" s="5" t="s">
        <v>41</v>
      </c>
      <c r="L21" s="6">
        <f t="shared" si="2"/>
        <v>1399</v>
      </c>
      <c r="M21" s="7">
        <v>568</v>
      </c>
      <c r="N21" s="7">
        <v>831</v>
      </c>
    </row>
    <row r="22" spans="1:14" s="4" customFormat="1" ht="18.850000000000001" customHeight="1" x14ac:dyDescent="0.15">
      <c r="A22" s="5" t="s">
        <v>42</v>
      </c>
      <c r="B22" s="6">
        <f t="shared" si="3"/>
        <v>1053</v>
      </c>
      <c r="C22" s="7">
        <v>519</v>
      </c>
      <c r="D22" s="7">
        <v>534</v>
      </c>
      <c r="E22" s="8"/>
      <c r="F22" s="5" t="s">
        <v>43</v>
      </c>
      <c r="G22" s="6">
        <f t="shared" si="1"/>
        <v>3150</v>
      </c>
      <c r="H22" s="9">
        <v>1671</v>
      </c>
      <c r="I22" s="9">
        <v>1479</v>
      </c>
      <c r="J22" s="8"/>
      <c r="K22" s="5" t="s">
        <v>44</v>
      </c>
      <c r="L22" s="6">
        <f t="shared" si="2"/>
        <v>1274</v>
      </c>
      <c r="M22" s="7">
        <v>528</v>
      </c>
      <c r="N22" s="7">
        <v>746</v>
      </c>
    </row>
    <row r="23" spans="1:14" s="4" customFormat="1" ht="18.850000000000001" customHeight="1" x14ac:dyDescent="0.15">
      <c r="A23" s="5" t="s">
        <v>45</v>
      </c>
      <c r="B23" s="6">
        <f t="shared" si="3"/>
        <v>986</v>
      </c>
      <c r="C23" s="7">
        <v>486</v>
      </c>
      <c r="D23" s="7">
        <v>500</v>
      </c>
      <c r="E23" s="8"/>
      <c r="F23" s="5" t="s">
        <v>46</v>
      </c>
      <c r="G23" s="6">
        <f t="shared" si="1"/>
        <v>2995</v>
      </c>
      <c r="H23" s="7">
        <v>1597</v>
      </c>
      <c r="I23" s="7">
        <v>1398</v>
      </c>
      <c r="J23" s="8"/>
      <c r="K23" s="5" t="s">
        <v>47</v>
      </c>
      <c r="L23" s="6">
        <f t="shared" si="2"/>
        <v>1089</v>
      </c>
      <c r="M23" s="7">
        <v>415</v>
      </c>
      <c r="N23" s="7">
        <v>674</v>
      </c>
    </row>
    <row r="24" spans="1:14" s="4" customFormat="1" ht="18.850000000000001" customHeight="1" x14ac:dyDescent="0.15">
      <c r="A24" s="5" t="s">
        <v>48</v>
      </c>
      <c r="B24" s="6">
        <f t="shared" si="3"/>
        <v>1022</v>
      </c>
      <c r="C24" s="7">
        <v>525</v>
      </c>
      <c r="D24" s="7">
        <v>497</v>
      </c>
      <c r="E24" s="8"/>
      <c r="F24" s="5" t="s">
        <v>49</v>
      </c>
      <c r="G24" s="6">
        <f t="shared" si="1"/>
        <v>2864</v>
      </c>
      <c r="H24" s="7">
        <v>1559</v>
      </c>
      <c r="I24" s="7">
        <v>1305</v>
      </c>
      <c r="J24" s="8"/>
      <c r="K24" s="5" t="s">
        <v>50</v>
      </c>
      <c r="L24" s="6">
        <f t="shared" si="2"/>
        <v>947</v>
      </c>
      <c r="M24" s="7">
        <v>318</v>
      </c>
      <c r="N24" s="7">
        <v>629</v>
      </c>
    </row>
    <row r="25" spans="1:14" s="4" customFormat="1" ht="18.850000000000001" customHeight="1" x14ac:dyDescent="0.15">
      <c r="A25" s="5" t="s">
        <v>51</v>
      </c>
      <c r="B25" s="6">
        <f t="shared" si="3"/>
        <v>989</v>
      </c>
      <c r="C25" s="7">
        <v>494</v>
      </c>
      <c r="D25" s="7">
        <v>495</v>
      </c>
      <c r="E25" s="8"/>
      <c r="F25" s="5" t="s">
        <v>52</v>
      </c>
      <c r="G25" s="6">
        <f t="shared" si="1"/>
        <v>2368</v>
      </c>
      <c r="H25" s="7">
        <v>1252</v>
      </c>
      <c r="I25" s="7">
        <v>1116</v>
      </c>
      <c r="J25" s="8"/>
      <c r="K25" s="5" t="s">
        <v>53</v>
      </c>
      <c r="L25" s="6">
        <f t="shared" si="2"/>
        <v>861</v>
      </c>
      <c r="M25" s="7">
        <v>285</v>
      </c>
      <c r="N25" s="7">
        <v>576</v>
      </c>
    </row>
    <row r="26" spans="1:14" s="4" customFormat="1" ht="18.850000000000001" customHeight="1" x14ac:dyDescent="0.15">
      <c r="A26" s="5" t="s">
        <v>54</v>
      </c>
      <c r="B26" s="6">
        <f t="shared" si="3"/>
        <v>1082</v>
      </c>
      <c r="C26" s="7">
        <v>548</v>
      </c>
      <c r="D26" s="7">
        <v>534</v>
      </c>
      <c r="E26" s="8"/>
      <c r="F26" s="5" t="s">
        <v>55</v>
      </c>
      <c r="G26" s="6">
        <f t="shared" si="1"/>
        <v>2666</v>
      </c>
      <c r="H26" s="7">
        <v>1433</v>
      </c>
      <c r="I26" s="7">
        <v>1233</v>
      </c>
      <c r="J26" s="8"/>
      <c r="K26" s="5" t="s">
        <v>56</v>
      </c>
      <c r="L26" s="6">
        <f t="shared" si="2"/>
        <v>725</v>
      </c>
      <c r="M26" s="7">
        <v>252</v>
      </c>
      <c r="N26" s="7">
        <v>473</v>
      </c>
    </row>
    <row r="27" spans="1:14" s="4" customFormat="1" ht="18.850000000000001" customHeight="1" x14ac:dyDescent="0.15">
      <c r="A27" s="5" t="s">
        <v>57</v>
      </c>
      <c r="B27" s="6">
        <f t="shared" si="3"/>
        <v>1090</v>
      </c>
      <c r="C27" s="7">
        <v>566</v>
      </c>
      <c r="D27" s="7">
        <v>524</v>
      </c>
      <c r="E27" s="8"/>
      <c r="F27" s="5" t="s">
        <v>58</v>
      </c>
      <c r="G27" s="6">
        <f t="shared" si="1"/>
        <v>2486</v>
      </c>
      <c r="H27" s="7">
        <v>1342</v>
      </c>
      <c r="I27" s="7">
        <v>1144</v>
      </c>
      <c r="J27" s="8"/>
      <c r="K27" s="5" t="s">
        <v>59</v>
      </c>
      <c r="L27" s="6">
        <f t="shared" si="2"/>
        <v>650</v>
      </c>
      <c r="M27" s="7">
        <v>214</v>
      </c>
      <c r="N27" s="7">
        <v>436</v>
      </c>
    </row>
    <row r="28" spans="1:14" s="4" customFormat="1" ht="18.850000000000001" customHeight="1" x14ac:dyDescent="0.15">
      <c r="A28" s="5" t="s">
        <v>60</v>
      </c>
      <c r="B28" s="6">
        <f t="shared" si="3"/>
        <v>1208</v>
      </c>
      <c r="C28" s="9">
        <v>613</v>
      </c>
      <c r="D28" s="9">
        <v>595</v>
      </c>
      <c r="E28" s="8"/>
      <c r="F28" s="5" t="s">
        <v>61</v>
      </c>
      <c r="G28" s="6">
        <f t="shared" si="1"/>
        <v>2323</v>
      </c>
      <c r="H28" s="7">
        <v>1265</v>
      </c>
      <c r="I28" s="7">
        <v>1058</v>
      </c>
      <c r="J28" s="8"/>
      <c r="K28" s="5" t="s">
        <v>62</v>
      </c>
      <c r="L28" s="6">
        <f t="shared" si="2"/>
        <v>567</v>
      </c>
      <c r="M28" s="7">
        <v>161</v>
      </c>
      <c r="N28" s="7">
        <v>406</v>
      </c>
    </row>
    <row r="29" spans="1:14" s="4" customFormat="1" ht="18.850000000000001" customHeight="1" x14ac:dyDescent="0.15">
      <c r="A29" s="5" t="s">
        <v>63</v>
      </c>
      <c r="B29" s="6">
        <f t="shared" si="3"/>
        <v>1220</v>
      </c>
      <c r="C29" s="9">
        <v>612</v>
      </c>
      <c r="D29" s="9">
        <v>608</v>
      </c>
      <c r="E29" s="8"/>
      <c r="F29" s="5" t="s">
        <v>64</v>
      </c>
      <c r="G29" s="6">
        <f t="shared" si="1"/>
        <v>2149</v>
      </c>
      <c r="H29" s="7">
        <v>1182</v>
      </c>
      <c r="I29" s="7">
        <v>967</v>
      </c>
      <c r="J29" s="8"/>
      <c r="K29" s="5" t="s">
        <v>65</v>
      </c>
      <c r="L29" s="6">
        <f t="shared" si="2"/>
        <v>450</v>
      </c>
      <c r="M29" s="7">
        <v>131</v>
      </c>
      <c r="N29" s="7">
        <v>319</v>
      </c>
    </row>
    <row r="30" spans="1:14" s="4" customFormat="1" ht="18.850000000000001" customHeight="1" x14ac:dyDescent="0.15">
      <c r="A30" s="5" t="s">
        <v>66</v>
      </c>
      <c r="B30" s="6">
        <f t="shared" si="3"/>
        <v>1476</v>
      </c>
      <c r="C30" s="9">
        <v>710</v>
      </c>
      <c r="D30" s="9">
        <v>766</v>
      </c>
      <c r="E30" s="8"/>
      <c r="F30" s="5" t="s">
        <v>67</v>
      </c>
      <c r="G30" s="6">
        <f t="shared" si="1"/>
        <v>2103</v>
      </c>
      <c r="H30" s="7">
        <v>1150</v>
      </c>
      <c r="I30" s="7">
        <v>953</v>
      </c>
      <c r="J30" s="8"/>
      <c r="K30" s="5" t="s">
        <v>68</v>
      </c>
      <c r="L30" s="6">
        <f t="shared" si="2"/>
        <v>376</v>
      </c>
      <c r="M30" s="7">
        <v>97</v>
      </c>
      <c r="N30" s="7">
        <v>279</v>
      </c>
    </row>
    <row r="31" spans="1:14" s="4" customFormat="1" ht="18.850000000000001" customHeight="1" x14ac:dyDescent="0.15">
      <c r="A31" s="5" t="s">
        <v>69</v>
      </c>
      <c r="B31" s="6">
        <f t="shared" si="3"/>
        <v>1744</v>
      </c>
      <c r="C31" s="9">
        <v>846</v>
      </c>
      <c r="D31" s="9">
        <v>898</v>
      </c>
      <c r="E31" s="8"/>
      <c r="F31" s="5" t="s">
        <v>70</v>
      </c>
      <c r="G31" s="6">
        <f t="shared" si="1"/>
        <v>2155</v>
      </c>
      <c r="H31" s="7">
        <v>1193</v>
      </c>
      <c r="I31" s="7">
        <v>962</v>
      </c>
      <c r="J31" s="8"/>
      <c r="K31" s="5" t="s">
        <v>71</v>
      </c>
      <c r="L31" s="6">
        <f t="shared" si="2"/>
        <v>334</v>
      </c>
      <c r="M31" s="7">
        <v>86</v>
      </c>
      <c r="N31" s="7">
        <v>248</v>
      </c>
    </row>
    <row r="32" spans="1:14" s="4" customFormat="1" ht="18.850000000000001" customHeight="1" x14ac:dyDescent="0.15">
      <c r="A32" s="5" t="s">
        <v>72</v>
      </c>
      <c r="B32" s="6">
        <f t="shared" si="3"/>
        <v>2003</v>
      </c>
      <c r="C32" s="9">
        <v>1053</v>
      </c>
      <c r="D32" s="9">
        <v>950</v>
      </c>
      <c r="E32" s="8"/>
      <c r="F32" s="5" t="s">
        <v>73</v>
      </c>
      <c r="G32" s="6">
        <f t="shared" si="1"/>
        <v>2035</v>
      </c>
      <c r="H32" s="7">
        <v>1139</v>
      </c>
      <c r="I32" s="7">
        <v>896</v>
      </c>
      <c r="J32" s="8"/>
      <c r="K32" s="5" t="s">
        <v>74</v>
      </c>
      <c r="L32" s="6">
        <f t="shared" si="2"/>
        <v>254</v>
      </c>
      <c r="M32" s="7">
        <v>52</v>
      </c>
      <c r="N32" s="7">
        <v>202</v>
      </c>
    </row>
    <row r="33" spans="1:14" s="4" customFormat="1" ht="18.850000000000001" customHeight="1" x14ac:dyDescent="0.15">
      <c r="A33" s="5" t="s">
        <v>75</v>
      </c>
      <c r="B33" s="6">
        <f t="shared" si="3"/>
        <v>2163</v>
      </c>
      <c r="C33" s="7">
        <v>1138</v>
      </c>
      <c r="D33" s="7">
        <v>1025</v>
      </c>
      <c r="E33" s="8"/>
      <c r="F33" s="5" t="s">
        <v>76</v>
      </c>
      <c r="G33" s="6">
        <f t="shared" si="1"/>
        <v>1955</v>
      </c>
      <c r="H33" s="7">
        <v>1064</v>
      </c>
      <c r="I33" s="7">
        <v>891</v>
      </c>
      <c r="J33" s="8"/>
      <c r="K33" s="5" t="s">
        <v>77</v>
      </c>
      <c r="L33" s="6">
        <f t="shared" si="2"/>
        <v>184</v>
      </c>
      <c r="M33" s="7">
        <v>28</v>
      </c>
      <c r="N33" s="7">
        <v>156</v>
      </c>
    </row>
    <row r="34" spans="1:14" s="4" customFormat="1" ht="18.850000000000001" customHeight="1" x14ac:dyDescent="0.15">
      <c r="A34" s="5" t="s">
        <v>78</v>
      </c>
      <c r="B34" s="6">
        <f t="shared" si="3"/>
        <v>2478</v>
      </c>
      <c r="C34" s="7">
        <v>1289</v>
      </c>
      <c r="D34" s="7">
        <v>1189</v>
      </c>
      <c r="E34" s="8"/>
      <c r="F34" s="5" t="s">
        <v>79</v>
      </c>
      <c r="G34" s="6">
        <f t="shared" si="1"/>
        <v>1778</v>
      </c>
      <c r="H34" s="7">
        <v>951</v>
      </c>
      <c r="I34" s="7">
        <v>827</v>
      </c>
      <c r="J34" s="8"/>
      <c r="K34" s="5" t="s">
        <v>80</v>
      </c>
      <c r="L34" s="6">
        <f t="shared" si="2"/>
        <v>145</v>
      </c>
      <c r="M34" s="7">
        <v>28</v>
      </c>
      <c r="N34" s="7">
        <v>117</v>
      </c>
    </row>
    <row r="35" spans="1:14" s="4" customFormat="1" ht="18.850000000000001" customHeight="1" x14ac:dyDescent="0.15">
      <c r="A35" s="5" t="s">
        <v>81</v>
      </c>
      <c r="B35" s="6">
        <f t="shared" si="3"/>
        <v>2574</v>
      </c>
      <c r="C35" s="7">
        <v>1351</v>
      </c>
      <c r="D35" s="7">
        <v>1223</v>
      </c>
      <c r="E35" s="8"/>
      <c r="F35" s="5" t="s">
        <v>82</v>
      </c>
      <c r="G35" s="6">
        <f t="shared" si="1"/>
        <v>1847</v>
      </c>
      <c r="H35" s="7">
        <v>988</v>
      </c>
      <c r="I35" s="7">
        <v>859</v>
      </c>
      <c r="J35" s="8"/>
      <c r="K35" s="5" t="s">
        <v>83</v>
      </c>
      <c r="L35" s="6">
        <f t="shared" si="2"/>
        <v>114</v>
      </c>
      <c r="M35" s="7">
        <v>22</v>
      </c>
      <c r="N35" s="7">
        <v>92</v>
      </c>
    </row>
    <row r="36" spans="1:14" s="4" customFormat="1" ht="18.850000000000001" customHeight="1" x14ac:dyDescent="0.15">
      <c r="A36" s="5" t="s">
        <v>84</v>
      </c>
      <c r="B36" s="6">
        <f t="shared" si="3"/>
        <v>2626</v>
      </c>
      <c r="C36" s="7">
        <v>1382</v>
      </c>
      <c r="D36" s="7">
        <v>1244</v>
      </c>
      <c r="E36" s="8"/>
      <c r="F36" s="5" t="s">
        <v>85</v>
      </c>
      <c r="G36" s="6">
        <f t="shared" si="1"/>
        <v>1862</v>
      </c>
      <c r="H36" s="7">
        <v>1008</v>
      </c>
      <c r="I36" s="7">
        <v>854</v>
      </c>
      <c r="J36" s="8"/>
      <c r="K36" s="5" t="s">
        <v>86</v>
      </c>
      <c r="L36" s="6">
        <f t="shared" si="2"/>
        <v>88</v>
      </c>
      <c r="M36" s="7">
        <v>17</v>
      </c>
      <c r="N36" s="7">
        <v>71</v>
      </c>
    </row>
    <row r="37" spans="1:14" s="4" customFormat="1" ht="18.850000000000001" customHeight="1" x14ac:dyDescent="0.15">
      <c r="A37" s="5" t="s">
        <v>87</v>
      </c>
      <c r="B37" s="6">
        <f t="shared" si="3"/>
        <v>2655</v>
      </c>
      <c r="C37" s="7">
        <v>1382</v>
      </c>
      <c r="D37" s="7">
        <v>1273</v>
      </c>
      <c r="E37" s="8"/>
      <c r="F37" s="5" t="s">
        <v>88</v>
      </c>
      <c r="G37" s="6">
        <f t="shared" si="1"/>
        <v>1889</v>
      </c>
      <c r="H37" s="7">
        <v>1038</v>
      </c>
      <c r="I37" s="7">
        <v>851</v>
      </c>
      <c r="J37" s="8"/>
      <c r="K37" s="5" t="s">
        <v>89</v>
      </c>
      <c r="L37" s="6">
        <f t="shared" si="2"/>
        <v>47</v>
      </c>
      <c r="M37" s="7">
        <v>7</v>
      </c>
      <c r="N37" s="7">
        <v>40</v>
      </c>
    </row>
    <row r="38" spans="1:14" s="4" customFormat="1" ht="18.850000000000001" customHeight="1" x14ac:dyDescent="0.15">
      <c r="A38" s="5" t="s">
        <v>90</v>
      </c>
      <c r="B38" s="6">
        <f t="shared" si="3"/>
        <v>2775</v>
      </c>
      <c r="C38" s="7">
        <v>1446</v>
      </c>
      <c r="D38" s="7">
        <v>1329</v>
      </c>
      <c r="E38" s="8"/>
      <c r="F38" s="5" t="s">
        <v>91</v>
      </c>
      <c r="G38" s="6">
        <f t="shared" si="1"/>
        <v>1984</v>
      </c>
      <c r="H38" s="7">
        <v>1066</v>
      </c>
      <c r="I38" s="7">
        <v>918</v>
      </c>
      <c r="J38" s="8"/>
      <c r="K38" s="5" t="s">
        <v>92</v>
      </c>
      <c r="L38" s="6">
        <f>SUM(M38:N38)</f>
        <v>29</v>
      </c>
      <c r="M38" s="7">
        <v>3</v>
      </c>
      <c r="N38" s="7">
        <v>26</v>
      </c>
    </row>
    <row r="39" spans="1:14" s="4" customFormat="1" ht="18.850000000000001" customHeight="1" x14ac:dyDescent="0.15">
      <c r="A39" s="5" t="s">
        <v>93</v>
      </c>
      <c r="B39" s="6">
        <f t="shared" si="3"/>
        <v>2896</v>
      </c>
      <c r="C39" s="7">
        <v>1508</v>
      </c>
      <c r="D39" s="7">
        <v>1388</v>
      </c>
      <c r="E39" s="8"/>
      <c r="F39" s="5" t="s">
        <v>94</v>
      </c>
      <c r="G39" s="6">
        <f t="shared" si="1"/>
        <v>2047</v>
      </c>
      <c r="H39" s="7">
        <v>1079</v>
      </c>
      <c r="I39" s="7">
        <v>968</v>
      </c>
      <c r="J39" s="8"/>
      <c r="K39" s="5" t="s">
        <v>95</v>
      </c>
      <c r="L39" s="6">
        <f t="shared" si="2"/>
        <v>26</v>
      </c>
      <c r="M39" s="7">
        <v>4</v>
      </c>
      <c r="N39" s="7">
        <v>22</v>
      </c>
    </row>
    <row r="40" spans="1:14" s="4" customFormat="1" ht="18.850000000000001" customHeight="1" x14ac:dyDescent="0.15">
      <c r="A40" s="5" t="s">
        <v>96</v>
      </c>
      <c r="B40" s="6">
        <f t="shared" si="3"/>
        <v>2857</v>
      </c>
      <c r="C40" s="7">
        <v>1529</v>
      </c>
      <c r="D40" s="7">
        <v>1328</v>
      </c>
      <c r="E40" s="8"/>
      <c r="F40" s="5" t="s">
        <v>97</v>
      </c>
      <c r="G40" s="6">
        <f t="shared" si="1"/>
        <v>2215</v>
      </c>
      <c r="H40" s="7">
        <v>1228</v>
      </c>
      <c r="I40" s="7">
        <v>987</v>
      </c>
      <c r="J40" s="8"/>
      <c r="K40" s="5" t="s">
        <v>98</v>
      </c>
      <c r="L40" s="6">
        <f t="shared" si="2"/>
        <v>19</v>
      </c>
      <c r="M40" s="7">
        <v>1</v>
      </c>
      <c r="N40" s="7">
        <v>18</v>
      </c>
    </row>
    <row r="41" spans="1:14" s="4" customFormat="1" ht="18.850000000000001" customHeight="1" x14ac:dyDescent="0.15">
      <c r="A41" s="5" t="s">
        <v>99</v>
      </c>
      <c r="B41" s="6">
        <f t="shared" si="3"/>
        <v>2974</v>
      </c>
      <c r="C41" s="7">
        <v>1622</v>
      </c>
      <c r="D41" s="7">
        <v>1352</v>
      </c>
      <c r="E41" s="8"/>
      <c r="F41" s="5" t="s">
        <v>100</v>
      </c>
      <c r="G41" s="6">
        <f t="shared" si="1"/>
        <v>2432</v>
      </c>
      <c r="H41" s="7">
        <v>1318</v>
      </c>
      <c r="I41" s="7">
        <v>1114</v>
      </c>
      <c r="J41" s="8"/>
      <c r="K41" s="10" t="s">
        <v>101</v>
      </c>
      <c r="L41" s="6">
        <f t="shared" si="2"/>
        <v>20</v>
      </c>
      <c r="M41" s="7">
        <v>1</v>
      </c>
      <c r="N41" s="7">
        <v>19</v>
      </c>
    </row>
    <row r="42" spans="1:14" s="4" customFormat="1" ht="18.850000000000001" customHeight="1" x14ac:dyDescent="0.15">
      <c r="A42" s="5" t="s">
        <v>102</v>
      </c>
      <c r="B42" s="6">
        <f t="shared" si="3"/>
        <v>2988</v>
      </c>
      <c r="C42" s="7">
        <v>1627</v>
      </c>
      <c r="D42" s="7">
        <v>1361</v>
      </c>
      <c r="E42" s="8"/>
      <c r="F42" s="5" t="s">
        <v>103</v>
      </c>
      <c r="G42" s="6">
        <f t="shared" si="1"/>
        <v>2797</v>
      </c>
      <c r="H42" s="7">
        <v>1549</v>
      </c>
      <c r="I42" s="7">
        <v>1248</v>
      </c>
      <c r="J42" s="8"/>
      <c r="K42" s="11" t="s">
        <v>104</v>
      </c>
      <c r="L42" s="6">
        <v>0</v>
      </c>
      <c r="M42" s="7">
        <v>0</v>
      </c>
      <c r="N42" s="7">
        <v>0</v>
      </c>
    </row>
    <row r="43" spans="1:14" ht="15.05" customHeight="1" x14ac:dyDescent="0.15">
      <c r="A43" s="12"/>
      <c r="B43" s="12"/>
      <c r="C43" s="13"/>
      <c r="D43" s="13"/>
      <c r="E43" s="13"/>
      <c r="F43" s="14"/>
      <c r="G43" s="14"/>
      <c r="H43" s="13"/>
      <c r="I43" s="13"/>
      <c r="J43" s="13"/>
      <c r="K43" s="64" t="s">
        <v>105</v>
      </c>
      <c r="L43" s="64"/>
      <c r="M43" s="64"/>
      <c r="N43" s="64"/>
    </row>
    <row r="44" spans="1:14" ht="15.05" customHeight="1" x14ac:dyDescent="0.15">
      <c r="A44" s="12"/>
      <c r="B44" s="12"/>
      <c r="C44" s="15"/>
      <c r="D44" s="16"/>
      <c r="E44" s="16"/>
      <c r="F44" s="17"/>
      <c r="G44" s="18"/>
      <c r="H44" s="15"/>
      <c r="I44" s="16"/>
      <c r="J44" s="16"/>
      <c r="K44" s="19"/>
      <c r="L44" s="19"/>
      <c r="M44" s="19"/>
      <c r="N44" s="19"/>
    </row>
    <row r="45" spans="1:14" ht="15.05" customHeight="1" x14ac:dyDescent="0.15">
      <c r="A45" s="12"/>
      <c r="B45" s="12"/>
      <c r="C45" s="20"/>
      <c r="D45" s="16"/>
      <c r="E45" s="16"/>
      <c r="F45" s="4"/>
      <c r="G45" s="18"/>
      <c r="H45" s="15"/>
      <c r="I45" s="16"/>
      <c r="J45" s="16"/>
    </row>
    <row r="46" spans="1:14" ht="15.05" customHeight="1" x14ac:dyDescent="0.15">
      <c r="A46" s="21"/>
      <c r="B46" s="21"/>
      <c r="C46" s="20"/>
      <c r="D46" s="22"/>
      <c r="E46" s="22"/>
      <c r="F46" s="4"/>
      <c r="G46" s="18"/>
      <c r="H46" s="15"/>
      <c r="I46" s="22"/>
      <c r="J46" s="22"/>
    </row>
  </sheetData>
  <mergeCells count="10">
    <mergeCell ref="L6:N6"/>
    <mergeCell ref="K43:N43"/>
    <mergeCell ref="D1:K2"/>
    <mergeCell ref="C3:E5"/>
    <mergeCell ref="F3:G3"/>
    <mergeCell ref="H3:J3"/>
    <mergeCell ref="K3:L3"/>
    <mergeCell ref="F4:G5"/>
    <mergeCell ref="H4:J5"/>
    <mergeCell ref="K4:L5"/>
  </mergeCells>
  <phoneticPr fontId="3"/>
  <pageMargins left="0.31496062992125984" right="0.19685039370078741" top="0.78740157480314965" bottom="0.3937007874015748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zoomScale="80" zoomScaleNormal="80" workbookViewId="0"/>
  </sheetViews>
  <sheetFormatPr defaultColWidth="9" defaultRowHeight="13.1" x14ac:dyDescent="0.15"/>
  <cols>
    <col min="1" max="1" width="10.109375" style="2" customWidth="1"/>
    <col min="2" max="4" width="8.109375" style="2" customWidth="1"/>
    <col min="5" max="5" width="0.6640625" style="2" customWidth="1"/>
    <col min="6" max="6" width="10.109375" style="2" customWidth="1"/>
    <col min="7" max="9" width="8.109375" style="2" customWidth="1"/>
    <col min="10" max="10" width="0.6640625" style="2" customWidth="1"/>
    <col min="11" max="11" width="10.109375" style="2" customWidth="1"/>
    <col min="12" max="14" width="8.109375" style="2" customWidth="1"/>
    <col min="15" max="16384" width="9" style="2"/>
  </cols>
  <sheetData>
    <row r="1" spans="1:14" ht="13.6" customHeight="1" x14ac:dyDescent="0.15">
      <c r="A1" s="1"/>
      <c r="B1" s="1"/>
      <c r="C1" s="1"/>
      <c r="D1" s="65" t="s">
        <v>0</v>
      </c>
      <c r="E1" s="65"/>
      <c r="F1" s="65"/>
      <c r="G1" s="65"/>
      <c r="H1" s="65"/>
      <c r="I1" s="65"/>
      <c r="J1" s="65"/>
      <c r="K1" s="65"/>
      <c r="L1" s="1"/>
      <c r="M1" s="1"/>
      <c r="N1" s="1"/>
    </row>
    <row r="2" spans="1:14" ht="26.2" customHeight="1" thickBot="1" x14ac:dyDescent="0.2">
      <c r="A2" s="1"/>
      <c r="B2" s="1"/>
      <c r="C2" s="1"/>
      <c r="D2" s="66"/>
      <c r="E2" s="66"/>
      <c r="F2" s="66"/>
      <c r="G2" s="66"/>
      <c r="H2" s="66"/>
      <c r="I2" s="66"/>
      <c r="J2" s="66"/>
      <c r="K2" s="66"/>
      <c r="L2" s="1"/>
      <c r="M2" s="1"/>
      <c r="N2" s="1"/>
    </row>
    <row r="3" spans="1:14" ht="19.5" customHeight="1" x14ac:dyDescent="0.15">
      <c r="C3" s="67" t="s">
        <v>106</v>
      </c>
      <c r="D3" s="68"/>
      <c r="E3" s="69"/>
      <c r="F3" s="76" t="s">
        <v>2</v>
      </c>
      <c r="G3" s="77"/>
      <c r="H3" s="76" t="s">
        <v>3</v>
      </c>
      <c r="I3" s="78"/>
      <c r="J3" s="77"/>
      <c r="K3" s="76" t="s">
        <v>4</v>
      </c>
      <c r="L3" s="77"/>
    </row>
    <row r="4" spans="1:14" ht="17.2" customHeight="1" x14ac:dyDescent="0.15">
      <c r="C4" s="70"/>
      <c r="D4" s="71"/>
      <c r="E4" s="72"/>
      <c r="F4" s="79">
        <f>SUM(H4:K4)</f>
        <v>15211</v>
      </c>
      <c r="G4" s="80"/>
      <c r="H4" s="79">
        <f>SUM(C8:C42,H8:H42,M8:M42)</f>
        <v>7632</v>
      </c>
      <c r="I4" s="83"/>
      <c r="J4" s="80"/>
      <c r="K4" s="79">
        <f>SUM(D8:D42,I8:I42,N8:N42)</f>
        <v>7579</v>
      </c>
      <c r="L4" s="80"/>
    </row>
    <row r="5" spans="1:14" ht="6.05" customHeight="1" thickBot="1" x14ac:dyDescent="0.2">
      <c r="C5" s="73"/>
      <c r="D5" s="74"/>
      <c r="E5" s="75"/>
      <c r="F5" s="81"/>
      <c r="G5" s="82"/>
      <c r="H5" s="81"/>
      <c r="I5" s="84"/>
      <c r="J5" s="82"/>
      <c r="K5" s="81"/>
      <c r="L5" s="82"/>
    </row>
    <row r="6" spans="1:14" ht="22.6" customHeight="1" x14ac:dyDescent="0.15">
      <c r="L6" s="63" t="str">
        <f>'１０月（日本人）'!L6:N6</f>
        <v>平成30年10月1日現在</v>
      </c>
      <c r="M6" s="63"/>
      <c r="N6" s="63"/>
    </row>
    <row r="7" spans="1:14" s="4" customFormat="1" ht="19.5" customHeight="1" x14ac:dyDescent="0.15">
      <c r="A7" s="3" t="s">
        <v>6</v>
      </c>
      <c r="B7" s="3" t="s">
        <v>7</v>
      </c>
      <c r="C7" s="3" t="s">
        <v>8</v>
      </c>
      <c r="D7" s="3" t="s">
        <v>9</v>
      </c>
      <c r="F7" s="3" t="s">
        <v>6</v>
      </c>
      <c r="G7" s="3" t="s">
        <v>7</v>
      </c>
      <c r="H7" s="3" t="s">
        <v>8</v>
      </c>
      <c r="I7" s="3" t="s">
        <v>9</v>
      </c>
      <c r="K7" s="3" t="s">
        <v>6</v>
      </c>
      <c r="L7" s="3" t="s">
        <v>7</v>
      </c>
      <c r="M7" s="3" t="s">
        <v>8</v>
      </c>
      <c r="N7" s="3" t="s">
        <v>9</v>
      </c>
    </row>
    <row r="8" spans="1:14" s="4" customFormat="1" ht="18.850000000000001" customHeight="1" x14ac:dyDescent="0.15">
      <c r="A8" s="5">
        <v>0</v>
      </c>
      <c r="B8" s="6">
        <f>SUM(C8:D8)</f>
        <v>71</v>
      </c>
      <c r="C8" s="7">
        <v>33</v>
      </c>
      <c r="D8" s="7">
        <v>38</v>
      </c>
      <c r="E8" s="8"/>
      <c r="F8" s="5" t="s">
        <v>10</v>
      </c>
      <c r="G8" s="6">
        <f>SUM(H8:I8)</f>
        <v>335</v>
      </c>
      <c r="H8" s="7">
        <v>167</v>
      </c>
      <c r="I8" s="7">
        <v>168</v>
      </c>
      <c r="J8" s="8"/>
      <c r="K8" s="5" t="s">
        <v>11</v>
      </c>
      <c r="L8" s="6">
        <f>SUM(M8:N8)</f>
        <v>26</v>
      </c>
      <c r="M8" s="7">
        <v>13</v>
      </c>
      <c r="N8" s="7">
        <v>13</v>
      </c>
    </row>
    <row r="9" spans="1:14" s="4" customFormat="1" ht="18.850000000000001" customHeight="1" x14ac:dyDescent="0.15">
      <c r="A9" s="5">
        <v>1</v>
      </c>
      <c r="B9" s="6">
        <f t="shared" ref="B9:B42" si="0">SUM(C9:D9)</f>
        <v>69</v>
      </c>
      <c r="C9" s="7">
        <v>35</v>
      </c>
      <c r="D9" s="7">
        <v>34</v>
      </c>
      <c r="E9" s="8"/>
      <c r="F9" s="5" t="s">
        <v>12</v>
      </c>
      <c r="G9" s="6">
        <f t="shared" ref="G9:G42" si="1">SUM(H9:I9)</f>
        <v>343</v>
      </c>
      <c r="H9" s="7">
        <v>142</v>
      </c>
      <c r="I9" s="7">
        <v>201</v>
      </c>
      <c r="J9" s="8"/>
      <c r="K9" s="5" t="s">
        <v>13</v>
      </c>
      <c r="L9" s="6">
        <f t="shared" ref="L9:L42" si="2">SUM(M9:N9)</f>
        <v>46</v>
      </c>
      <c r="M9" s="7">
        <v>26</v>
      </c>
      <c r="N9" s="7">
        <v>20</v>
      </c>
    </row>
    <row r="10" spans="1:14" s="4" customFormat="1" ht="18.850000000000001" customHeight="1" x14ac:dyDescent="0.15">
      <c r="A10" s="5">
        <v>2</v>
      </c>
      <c r="B10" s="6">
        <f t="shared" si="0"/>
        <v>81</v>
      </c>
      <c r="C10" s="7">
        <v>42</v>
      </c>
      <c r="D10" s="7">
        <v>39</v>
      </c>
      <c r="E10" s="8">
        <v>74</v>
      </c>
      <c r="F10" s="5" t="s">
        <v>14</v>
      </c>
      <c r="G10" s="6">
        <f t="shared" si="1"/>
        <v>303</v>
      </c>
      <c r="H10" s="7">
        <v>154</v>
      </c>
      <c r="I10" s="7">
        <v>149</v>
      </c>
      <c r="J10" s="8"/>
      <c r="K10" s="5" t="s">
        <v>15</v>
      </c>
      <c r="L10" s="6">
        <f t="shared" si="2"/>
        <v>35</v>
      </c>
      <c r="M10" s="7">
        <v>23</v>
      </c>
      <c r="N10" s="7">
        <v>12</v>
      </c>
    </row>
    <row r="11" spans="1:14" s="4" customFormat="1" ht="18.850000000000001" customHeight="1" x14ac:dyDescent="0.15">
      <c r="A11" s="5">
        <v>3</v>
      </c>
      <c r="B11" s="6">
        <f t="shared" si="0"/>
        <v>64</v>
      </c>
      <c r="C11" s="7">
        <v>36</v>
      </c>
      <c r="D11" s="7">
        <v>28</v>
      </c>
      <c r="E11" s="8"/>
      <c r="F11" s="5" t="s">
        <v>16</v>
      </c>
      <c r="G11" s="6">
        <f t="shared" si="1"/>
        <v>299</v>
      </c>
      <c r="H11" s="7">
        <v>135</v>
      </c>
      <c r="I11" s="7">
        <v>164</v>
      </c>
      <c r="J11" s="8"/>
      <c r="K11" s="5" t="s">
        <v>17</v>
      </c>
      <c r="L11" s="6">
        <f t="shared" si="2"/>
        <v>30</v>
      </c>
      <c r="M11" s="7">
        <v>16</v>
      </c>
      <c r="N11" s="7">
        <v>14</v>
      </c>
    </row>
    <row r="12" spans="1:14" s="4" customFormat="1" ht="18.850000000000001" customHeight="1" x14ac:dyDescent="0.15">
      <c r="A12" s="5">
        <v>4</v>
      </c>
      <c r="B12" s="6">
        <f t="shared" si="0"/>
        <v>70</v>
      </c>
      <c r="C12" s="7">
        <v>33</v>
      </c>
      <c r="D12" s="7">
        <v>37</v>
      </c>
      <c r="E12" s="8"/>
      <c r="F12" s="5" t="s">
        <v>18</v>
      </c>
      <c r="G12" s="6">
        <f t="shared" si="1"/>
        <v>300</v>
      </c>
      <c r="H12" s="7">
        <v>143</v>
      </c>
      <c r="I12" s="7">
        <v>157</v>
      </c>
      <c r="J12" s="8"/>
      <c r="K12" s="5" t="s">
        <v>19</v>
      </c>
      <c r="L12" s="6">
        <f t="shared" si="2"/>
        <v>26</v>
      </c>
      <c r="M12" s="7">
        <v>10</v>
      </c>
      <c r="N12" s="7">
        <v>16</v>
      </c>
    </row>
    <row r="13" spans="1:14" s="4" customFormat="1" ht="18.850000000000001" customHeight="1" x14ac:dyDescent="0.15">
      <c r="A13" s="5">
        <v>5</v>
      </c>
      <c r="B13" s="6">
        <f t="shared" si="0"/>
        <v>70</v>
      </c>
      <c r="C13" s="9">
        <v>43</v>
      </c>
      <c r="D13" s="9">
        <v>27</v>
      </c>
      <c r="E13" s="8"/>
      <c r="F13" s="5" t="s">
        <v>20</v>
      </c>
      <c r="G13" s="6">
        <f t="shared" si="1"/>
        <v>263</v>
      </c>
      <c r="H13" s="7">
        <v>140</v>
      </c>
      <c r="I13" s="7">
        <v>123</v>
      </c>
      <c r="J13" s="8"/>
      <c r="K13" s="5" t="s">
        <v>21</v>
      </c>
      <c r="L13" s="6">
        <f t="shared" si="2"/>
        <v>20</v>
      </c>
      <c r="M13" s="7">
        <v>9</v>
      </c>
      <c r="N13" s="7">
        <v>11</v>
      </c>
    </row>
    <row r="14" spans="1:14" s="4" customFormat="1" ht="18.850000000000001" customHeight="1" x14ac:dyDescent="0.15">
      <c r="A14" s="5">
        <v>6</v>
      </c>
      <c r="B14" s="6">
        <f t="shared" si="0"/>
        <v>78</v>
      </c>
      <c r="C14" s="9">
        <v>38</v>
      </c>
      <c r="D14" s="9">
        <v>40</v>
      </c>
      <c r="E14" s="8"/>
      <c r="F14" s="5" t="s">
        <v>22</v>
      </c>
      <c r="G14" s="6">
        <f t="shared" si="1"/>
        <v>206</v>
      </c>
      <c r="H14" s="7">
        <v>94</v>
      </c>
      <c r="I14" s="7">
        <v>112</v>
      </c>
      <c r="J14" s="8"/>
      <c r="K14" s="5" t="s">
        <v>23</v>
      </c>
      <c r="L14" s="6">
        <f t="shared" si="2"/>
        <v>24</v>
      </c>
      <c r="M14" s="7">
        <v>8</v>
      </c>
      <c r="N14" s="7">
        <v>16</v>
      </c>
    </row>
    <row r="15" spans="1:14" s="4" customFormat="1" ht="18.850000000000001" customHeight="1" x14ac:dyDescent="0.15">
      <c r="A15" s="5">
        <v>7</v>
      </c>
      <c r="B15" s="6">
        <f t="shared" si="0"/>
        <v>71</v>
      </c>
      <c r="C15" s="9">
        <v>43</v>
      </c>
      <c r="D15" s="9">
        <v>28</v>
      </c>
      <c r="E15" s="8"/>
      <c r="F15" s="5" t="s">
        <v>24</v>
      </c>
      <c r="G15" s="6">
        <f t="shared" si="1"/>
        <v>252</v>
      </c>
      <c r="H15" s="7">
        <v>132</v>
      </c>
      <c r="I15" s="7">
        <v>120</v>
      </c>
      <c r="J15" s="8"/>
      <c r="K15" s="5" t="s">
        <v>25</v>
      </c>
      <c r="L15" s="6">
        <f t="shared" si="2"/>
        <v>22</v>
      </c>
      <c r="M15" s="7">
        <v>8</v>
      </c>
      <c r="N15" s="7">
        <v>14</v>
      </c>
    </row>
    <row r="16" spans="1:14" s="4" customFormat="1" ht="18.850000000000001" customHeight="1" x14ac:dyDescent="0.15">
      <c r="A16" s="5">
        <v>8</v>
      </c>
      <c r="B16" s="6">
        <f t="shared" si="0"/>
        <v>45</v>
      </c>
      <c r="C16" s="9">
        <v>26</v>
      </c>
      <c r="D16" s="9">
        <v>19</v>
      </c>
      <c r="E16" s="8"/>
      <c r="F16" s="5" t="s">
        <v>26</v>
      </c>
      <c r="G16" s="6">
        <f t="shared" si="1"/>
        <v>218</v>
      </c>
      <c r="H16" s="7">
        <v>109</v>
      </c>
      <c r="I16" s="7">
        <v>109</v>
      </c>
      <c r="J16" s="8"/>
      <c r="K16" s="5" t="s">
        <v>27</v>
      </c>
      <c r="L16" s="6">
        <f t="shared" si="2"/>
        <v>15</v>
      </c>
      <c r="M16" s="7">
        <v>6</v>
      </c>
      <c r="N16" s="7">
        <v>9</v>
      </c>
    </row>
    <row r="17" spans="1:14" s="4" customFormat="1" ht="18.850000000000001" customHeight="1" x14ac:dyDescent="0.15">
      <c r="A17" s="5">
        <v>9</v>
      </c>
      <c r="B17" s="6">
        <f t="shared" si="0"/>
        <v>56</v>
      </c>
      <c r="C17" s="9">
        <v>37</v>
      </c>
      <c r="D17" s="9">
        <v>19</v>
      </c>
      <c r="E17" s="8"/>
      <c r="F17" s="5" t="s">
        <v>28</v>
      </c>
      <c r="G17" s="6">
        <f t="shared" si="1"/>
        <v>276</v>
      </c>
      <c r="H17" s="7">
        <v>119</v>
      </c>
      <c r="I17" s="7">
        <v>157</v>
      </c>
      <c r="J17" s="8"/>
      <c r="K17" s="5" t="s">
        <v>29</v>
      </c>
      <c r="L17" s="6">
        <f t="shared" si="2"/>
        <v>18</v>
      </c>
      <c r="M17" s="7">
        <v>12</v>
      </c>
      <c r="N17" s="7">
        <v>6</v>
      </c>
    </row>
    <row r="18" spans="1:14" s="4" customFormat="1" ht="18.850000000000001" customHeight="1" x14ac:dyDescent="0.15">
      <c r="A18" s="5" t="s">
        <v>30</v>
      </c>
      <c r="B18" s="6">
        <f t="shared" si="0"/>
        <v>58</v>
      </c>
      <c r="C18" s="7">
        <v>28</v>
      </c>
      <c r="D18" s="7">
        <v>30</v>
      </c>
      <c r="E18" s="8"/>
      <c r="F18" s="5" t="s">
        <v>31</v>
      </c>
      <c r="G18" s="6">
        <f t="shared" si="1"/>
        <v>259</v>
      </c>
      <c r="H18" s="9">
        <v>104</v>
      </c>
      <c r="I18" s="9">
        <v>155</v>
      </c>
      <c r="J18" s="8"/>
      <c r="K18" s="5" t="s">
        <v>32</v>
      </c>
      <c r="L18" s="6">
        <f t="shared" si="2"/>
        <v>13</v>
      </c>
      <c r="M18" s="7">
        <v>4</v>
      </c>
      <c r="N18" s="7">
        <v>9</v>
      </c>
    </row>
    <row r="19" spans="1:14" s="4" customFormat="1" ht="18.850000000000001" customHeight="1" x14ac:dyDescent="0.15">
      <c r="A19" s="5" t="s">
        <v>33</v>
      </c>
      <c r="B19" s="6">
        <f t="shared" si="0"/>
        <v>59</v>
      </c>
      <c r="C19" s="7">
        <v>26</v>
      </c>
      <c r="D19" s="7">
        <v>33</v>
      </c>
      <c r="E19" s="8"/>
      <c r="F19" s="5" t="s">
        <v>34</v>
      </c>
      <c r="G19" s="6">
        <f t="shared" si="1"/>
        <v>258</v>
      </c>
      <c r="H19" s="9">
        <v>115</v>
      </c>
      <c r="I19" s="9">
        <v>143</v>
      </c>
      <c r="J19" s="8"/>
      <c r="K19" s="5" t="s">
        <v>35</v>
      </c>
      <c r="L19" s="6">
        <f t="shared" si="2"/>
        <v>19</v>
      </c>
      <c r="M19" s="7">
        <v>5</v>
      </c>
      <c r="N19" s="7">
        <v>14</v>
      </c>
    </row>
    <row r="20" spans="1:14" s="4" customFormat="1" ht="18.850000000000001" customHeight="1" x14ac:dyDescent="0.15">
      <c r="A20" s="5" t="s">
        <v>36</v>
      </c>
      <c r="B20" s="6">
        <f t="shared" si="0"/>
        <v>62</v>
      </c>
      <c r="C20" s="7">
        <v>30</v>
      </c>
      <c r="D20" s="7">
        <v>32</v>
      </c>
      <c r="E20" s="8"/>
      <c r="F20" s="5" t="s">
        <v>37</v>
      </c>
      <c r="G20" s="6">
        <f t="shared" si="1"/>
        <v>254</v>
      </c>
      <c r="H20" s="9">
        <v>118</v>
      </c>
      <c r="I20" s="9">
        <v>136</v>
      </c>
      <c r="J20" s="8"/>
      <c r="K20" s="5" t="s">
        <v>38</v>
      </c>
      <c r="L20" s="6">
        <f t="shared" si="2"/>
        <v>12</v>
      </c>
      <c r="M20" s="7">
        <v>5</v>
      </c>
      <c r="N20" s="7">
        <v>7</v>
      </c>
    </row>
    <row r="21" spans="1:14" s="4" customFormat="1" ht="18.850000000000001" customHeight="1" x14ac:dyDescent="0.15">
      <c r="A21" s="5" t="s">
        <v>39</v>
      </c>
      <c r="B21" s="6">
        <f t="shared" si="0"/>
        <v>60</v>
      </c>
      <c r="C21" s="7">
        <v>34</v>
      </c>
      <c r="D21" s="7">
        <v>26</v>
      </c>
      <c r="E21" s="8"/>
      <c r="F21" s="5" t="s">
        <v>40</v>
      </c>
      <c r="G21" s="6">
        <f t="shared" si="1"/>
        <v>239</v>
      </c>
      <c r="H21" s="9">
        <v>119</v>
      </c>
      <c r="I21" s="9">
        <v>120</v>
      </c>
      <c r="J21" s="8"/>
      <c r="K21" s="5" t="s">
        <v>41</v>
      </c>
      <c r="L21" s="6">
        <f t="shared" si="2"/>
        <v>9</v>
      </c>
      <c r="M21" s="7">
        <v>2</v>
      </c>
      <c r="N21" s="7">
        <v>7</v>
      </c>
    </row>
    <row r="22" spans="1:14" s="4" customFormat="1" ht="18.850000000000001" customHeight="1" x14ac:dyDescent="0.15">
      <c r="A22" s="5" t="s">
        <v>42</v>
      </c>
      <c r="B22" s="6">
        <f t="shared" si="0"/>
        <v>51</v>
      </c>
      <c r="C22" s="7">
        <v>30</v>
      </c>
      <c r="D22" s="7">
        <v>21</v>
      </c>
      <c r="E22" s="8"/>
      <c r="F22" s="5" t="s">
        <v>43</v>
      </c>
      <c r="G22" s="6">
        <f t="shared" si="1"/>
        <v>228</v>
      </c>
      <c r="H22" s="9">
        <v>92</v>
      </c>
      <c r="I22" s="9">
        <v>136</v>
      </c>
      <c r="J22" s="8"/>
      <c r="K22" s="5" t="s">
        <v>44</v>
      </c>
      <c r="L22" s="6">
        <f t="shared" si="2"/>
        <v>8</v>
      </c>
      <c r="M22" s="7">
        <v>2</v>
      </c>
      <c r="N22" s="7">
        <v>6</v>
      </c>
    </row>
    <row r="23" spans="1:14" s="4" customFormat="1" ht="18.850000000000001" customHeight="1" x14ac:dyDescent="0.15">
      <c r="A23" s="5" t="s">
        <v>45</v>
      </c>
      <c r="B23" s="6">
        <f t="shared" si="0"/>
        <v>65</v>
      </c>
      <c r="C23" s="7">
        <v>33</v>
      </c>
      <c r="D23" s="7">
        <v>32</v>
      </c>
      <c r="E23" s="8"/>
      <c r="F23" s="5" t="s">
        <v>46</v>
      </c>
      <c r="G23" s="6">
        <f t="shared" si="1"/>
        <v>217</v>
      </c>
      <c r="H23" s="7">
        <v>81</v>
      </c>
      <c r="I23" s="7">
        <v>136</v>
      </c>
      <c r="J23" s="8"/>
      <c r="K23" s="5" t="s">
        <v>47</v>
      </c>
      <c r="L23" s="6">
        <f t="shared" si="2"/>
        <v>9</v>
      </c>
      <c r="M23" s="7">
        <v>2</v>
      </c>
      <c r="N23" s="7">
        <v>7</v>
      </c>
    </row>
    <row r="24" spans="1:14" s="4" customFormat="1" ht="18.850000000000001" customHeight="1" x14ac:dyDescent="0.15">
      <c r="A24" s="5" t="s">
        <v>48</v>
      </c>
      <c r="B24" s="6">
        <f t="shared" si="0"/>
        <v>68</v>
      </c>
      <c r="C24" s="7">
        <v>29</v>
      </c>
      <c r="D24" s="7">
        <v>39</v>
      </c>
      <c r="E24" s="8"/>
      <c r="F24" s="5" t="s">
        <v>49</v>
      </c>
      <c r="G24" s="6">
        <f t="shared" si="1"/>
        <v>169</v>
      </c>
      <c r="H24" s="7">
        <v>82</v>
      </c>
      <c r="I24" s="7">
        <v>87</v>
      </c>
      <c r="J24" s="8"/>
      <c r="K24" s="5" t="s">
        <v>50</v>
      </c>
      <c r="L24" s="6">
        <f t="shared" si="2"/>
        <v>10</v>
      </c>
      <c r="M24" s="7">
        <v>3</v>
      </c>
      <c r="N24" s="7">
        <v>7</v>
      </c>
    </row>
    <row r="25" spans="1:14" s="4" customFormat="1" ht="18.850000000000001" customHeight="1" x14ac:dyDescent="0.15">
      <c r="A25" s="5" t="s">
        <v>51</v>
      </c>
      <c r="B25" s="6">
        <f t="shared" si="0"/>
        <v>79</v>
      </c>
      <c r="C25" s="7">
        <v>37</v>
      </c>
      <c r="D25" s="7">
        <v>42</v>
      </c>
      <c r="E25" s="8"/>
      <c r="F25" s="5" t="s">
        <v>52</v>
      </c>
      <c r="G25" s="6">
        <f t="shared" si="1"/>
        <v>175</v>
      </c>
      <c r="H25" s="7">
        <v>93</v>
      </c>
      <c r="I25" s="7">
        <v>82</v>
      </c>
      <c r="J25" s="8"/>
      <c r="K25" s="5" t="s">
        <v>53</v>
      </c>
      <c r="L25" s="6">
        <f t="shared" si="2"/>
        <v>4</v>
      </c>
      <c r="M25" s="7">
        <v>0</v>
      </c>
      <c r="N25" s="7">
        <v>4</v>
      </c>
    </row>
    <row r="26" spans="1:14" s="4" customFormat="1" ht="18.850000000000001" customHeight="1" x14ac:dyDescent="0.15">
      <c r="A26" s="5" t="s">
        <v>54</v>
      </c>
      <c r="B26" s="6">
        <f t="shared" si="0"/>
        <v>181</v>
      </c>
      <c r="C26" s="7">
        <v>108</v>
      </c>
      <c r="D26" s="7">
        <v>73</v>
      </c>
      <c r="E26" s="8"/>
      <c r="F26" s="5" t="s">
        <v>55</v>
      </c>
      <c r="G26" s="6">
        <f t="shared" si="1"/>
        <v>185</v>
      </c>
      <c r="H26" s="7">
        <v>72</v>
      </c>
      <c r="I26" s="7">
        <v>113</v>
      </c>
      <c r="J26" s="8"/>
      <c r="K26" s="5" t="s">
        <v>56</v>
      </c>
      <c r="L26" s="6">
        <f t="shared" si="2"/>
        <v>9</v>
      </c>
      <c r="M26" s="7">
        <v>4</v>
      </c>
      <c r="N26" s="7">
        <v>5</v>
      </c>
    </row>
    <row r="27" spans="1:14" s="4" customFormat="1" ht="18.850000000000001" customHeight="1" x14ac:dyDescent="0.15">
      <c r="A27" s="5" t="s">
        <v>57</v>
      </c>
      <c r="B27" s="6">
        <f t="shared" si="0"/>
        <v>364</v>
      </c>
      <c r="C27" s="7">
        <v>223</v>
      </c>
      <c r="D27" s="7">
        <v>141</v>
      </c>
      <c r="E27" s="8"/>
      <c r="F27" s="5" t="s">
        <v>58</v>
      </c>
      <c r="G27" s="6">
        <f t="shared" si="1"/>
        <v>183</v>
      </c>
      <c r="H27" s="7">
        <v>88</v>
      </c>
      <c r="I27" s="7">
        <v>95</v>
      </c>
      <c r="J27" s="8"/>
      <c r="K27" s="5" t="s">
        <v>59</v>
      </c>
      <c r="L27" s="6">
        <f t="shared" si="2"/>
        <v>3</v>
      </c>
      <c r="M27" s="7">
        <v>0</v>
      </c>
      <c r="N27" s="7">
        <v>3</v>
      </c>
    </row>
    <row r="28" spans="1:14" s="4" customFormat="1" ht="18.850000000000001" customHeight="1" x14ac:dyDescent="0.15">
      <c r="A28" s="5" t="s">
        <v>60</v>
      </c>
      <c r="B28" s="6">
        <f t="shared" si="0"/>
        <v>383</v>
      </c>
      <c r="C28" s="9">
        <v>225</v>
      </c>
      <c r="D28" s="9">
        <v>158</v>
      </c>
      <c r="E28" s="8"/>
      <c r="F28" s="5" t="s">
        <v>61</v>
      </c>
      <c r="G28" s="6">
        <f t="shared" si="1"/>
        <v>189</v>
      </c>
      <c r="H28" s="7">
        <v>81</v>
      </c>
      <c r="I28" s="7">
        <v>108</v>
      </c>
      <c r="J28" s="8"/>
      <c r="K28" s="5" t="s">
        <v>62</v>
      </c>
      <c r="L28" s="6">
        <f t="shared" si="2"/>
        <v>7</v>
      </c>
      <c r="M28" s="7">
        <v>1</v>
      </c>
      <c r="N28" s="7">
        <v>6</v>
      </c>
    </row>
    <row r="29" spans="1:14" s="4" customFormat="1" ht="18.850000000000001" customHeight="1" x14ac:dyDescent="0.15">
      <c r="A29" s="5" t="s">
        <v>63</v>
      </c>
      <c r="B29" s="6">
        <f t="shared" si="0"/>
        <v>422</v>
      </c>
      <c r="C29" s="9">
        <v>256</v>
      </c>
      <c r="D29" s="9">
        <v>166</v>
      </c>
      <c r="E29" s="8"/>
      <c r="F29" s="5" t="s">
        <v>64</v>
      </c>
      <c r="G29" s="6">
        <f t="shared" si="1"/>
        <v>143</v>
      </c>
      <c r="H29" s="7">
        <v>62</v>
      </c>
      <c r="I29" s="7">
        <v>81</v>
      </c>
      <c r="J29" s="8"/>
      <c r="K29" s="5" t="s">
        <v>65</v>
      </c>
      <c r="L29" s="6">
        <f t="shared" si="2"/>
        <v>8</v>
      </c>
      <c r="M29" s="7">
        <v>3</v>
      </c>
      <c r="N29" s="7">
        <v>5</v>
      </c>
    </row>
    <row r="30" spans="1:14" s="4" customFormat="1" ht="18.850000000000001" customHeight="1" x14ac:dyDescent="0.15">
      <c r="A30" s="5" t="s">
        <v>66</v>
      </c>
      <c r="B30" s="6">
        <f t="shared" si="0"/>
        <v>465</v>
      </c>
      <c r="C30" s="9">
        <v>273</v>
      </c>
      <c r="D30" s="9">
        <v>192</v>
      </c>
      <c r="E30" s="8"/>
      <c r="F30" s="5" t="s">
        <v>67</v>
      </c>
      <c r="G30" s="6">
        <f t="shared" si="1"/>
        <v>132</v>
      </c>
      <c r="H30" s="7">
        <v>60</v>
      </c>
      <c r="I30" s="7">
        <v>72</v>
      </c>
      <c r="J30" s="8"/>
      <c r="K30" s="5" t="s">
        <v>68</v>
      </c>
      <c r="L30" s="6">
        <f t="shared" si="2"/>
        <v>2</v>
      </c>
      <c r="M30" s="7">
        <v>0</v>
      </c>
      <c r="N30" s="7">
        <v>2</v>
      </c>
    </row>
    <row r="31" spans="1:14" s="4" customFormat="1" ht="18.850000000000001" customHeight="1" x14ac:dyDescent="0.15">
      <c r="A31" s="5" t="s">
        <v>69</v>
      </c>
      <c r="B31" s="6">
        <f t="shared" si="0"/>
        <v>550</v>
      </c>
      <c r="C31" s="9">
        <v>317</v>
      </c>
      <c r="D31" s="9">
        <v>233</v>
      </c>
      <c r="E31" s="8"/>
      <c r="F31" s="5" t="s">
        <v>70</v>
      </c>
      <c r="G31" s="6">
        <f t="shared" si="1"/>
        <v>122</v>
      </c>
      <c r="H31" s="7">
        <v>51</v>
      </c>
      <c r="I31" s="7">
        <v>71</v>
      </c>
      <c r="J31" s="8"/>
      <c r="K31" s="5" t="s">
        <v>71</v>
      </c>
      <c r="L31" s="6">
        <f t="shared" si="2"/>
        <v>6</v>
      </c>
      <c r="M31" s="7">
        <v>4</v>
      </c>
      <c r="N31" s="7">
        <v>2</v>
      </c>
    </row>
    <row r="32" spans="1:14" s="4" customFormat="1" ht="18.850000000000001" customHeight="1" x14ac:dyDescent="0.15">
      <c r="A32" s="5" t="s">
        <v>72</v>
      </c>
      <c r="B32" s="6">
        <f t="shared" si="0"/>
        <v>513</v>
      </c>
      <c r="C32" s="9">
        <v>266</v>
      </c>
      <c r="D32" s="9">
        <v>247</v>
      </c>
      <c r="E32" s="8"/>
      <c r="F32" s="5" t="s">
        <v>73</v>
      </c>
      <c r="G32" s="6">
        <f t="shared" si="1"/>
        <v>130</v>
      </c>
      <c r="H32" s="7">
        <v>52</v>
      </c>
      <c r="I32" s="7">
        <v>78</v>
      </c>
      <c r="J32" s="8"/>
      <c r="K32" s="5" t="s">
        <v>74</v>
      </c>
      <c r="L32" s="6">
        <f t="shared" si="2"/>
        <v>2</v>
      </c>
      <c r="M32" s="7">
        <v>1</v>
      </c>
      <c r="N32" s="7">
        <v>1</v>
      </c>
    </row>
    <row r="33" spans="1:14" s="4" customFormat="1" ht="18.850000000000001" customHeight="1" x14ac:dyDescent="0.15">
      <c r="A33" s="5" t="s">
        <v>75</v>
      </c>
      <c r="B33" s="6">
        <f t="shared" si="0"/>
        <v>496</v>
      </c>
      <c r="C33" s="7">
        <v>264</v>
      </c>
      <c r="D33" s="7">
        <v>232</v>
      </c>
      <c r="E33" s="8"/>
      <c r="F33" s="5" t="s">
        <v>76</v>
      </c>
      <c r="G33" s="6">
        <f t="shared" si="1"/>
        <v>104</v>
      </c>
      <c r="H33" s="7">
        <v>51</v>
      </c>
      <c r="I33" s="7">
        <v>53</v>
      </c>
      <c r="J33" s="8"/>
      <c r="K33" s="5" t="s">
        <v>77</v>
      </c>
      <c r="L33" s="6">
        <f t="shared" si="2"/>
        <v>3</v>
      </c>
      <c r="M33" s="7">
        <v>1</v>
      </c>
      <c r="N33" s="7">
        <v>2</v>
      </c>
    </row>
    <row r="34" spans="1:14" s="4" customFormat="1" ht="18.850000000000001" customHeight="1" x14ac:dyDescent="0.15">
      <c r="A34" s="5" t="s">
        <v>78</v>
      </c>
      <c r="B34" s="6">
        <f t="shared" si="0"/>
        <v>491</v>
      </c>
      <c r="C34" s="7">
        <v>263</v>
      </c>
      <c r="D34" s="7">
        <v>228</v>
      </c>
      <c r="E34" s="8"/>
      <c r="F34" s="5" t="s">
        <v>79</v>
      </c>
      <c r="G34" s="6">
        <f t="shared" si="1"/>
        <v>109</v>
      </c>
      <c r="H34" s="7">
        <v>45</v>
      </c>
      <c r="I34" s="7">
        <v>64</v>
      </c>
      <c r="J34" s="8"/>
      <c r="K34" s="5" t="s">
        <v>80</v>
      </c>
      <c r="L34" s="6">
        <f t="shared" si="2"/>
        <v>2</v>
      </c>
      <c r="M34" s="7">
        <v>0</v>
      </c>
      <c r="N34" s="7">
        <v>2</v>
      </c>
    </row>
    <row r="35" spans="1:14" s="4" customFormat="1" ht="18.850000000000001" customHeight="1" x14ac:dyDescent="0.15">
      <c r="A35" s="5" t="s">
        <v>81</v>
      </c>
      <c r="B35" s="6">
        <f t="shared" si="0"/>
        <v>493</v>
      </c>
      <c r="C35" s="7">
        <v>246</v>
      </c>
      <c r="D35" s="7">
        <v>247</v>
      </c>
      <c r="E35" s="8"/>
      <c r="F35" s="5" t="s">
        <v>82</v>
      </c>
      <c r="G35" s="6">
        <f t="shared" si="1"/>
        <v>81</v>
      </c>
      <c r="H35" s="7">
        <v>39</v>
      </c>
      <c r="I35" s="7">
        <v>42</v>
      </c>
      <c r="J35" s="8"/>
      <c r="K35" s="5" t="s">
        <v>83</v>
      </c>
      <c r="L35" s="6">
        <f t="shared" si="2"/>
        <v>0</v>
      </c>
      <c r="M35" s="7">
        <v>0</v>
      </c>
      <c r="N35" s="7">
        <v>0</v>
      </c>
    </row>
    <row r="36" spans="1:14" s="4" customFormat="1" ht="18.850000000000001" customHeight="1" x14ac:dyDescent="0.15">
      <c r="A36" s="5" t="s">
        <v>84</v>
      </c>
      <c r="B36" s="6">
        <f t="shared" si="0"/>
        <v>484</v>
      </c>
      <c r="C36" s="7">
        <v>251</v>
      </c>
      <c r="D36" s="7">
        <v>233</v>
      </c>
      <c r="E36" s="8"/>
      <c r="F36" s="5" t="s">
        <v>85</v>
      </c>
      <c r="G36" s="6">
        <f t="shared" si="1"/>
        <v>99</v>
      </c>
      <c r="H36" s="7">
        <v>50</v>
      </c>
      <c r="I36" s="7">
        <v>49</v>
      </c>
      <c r="J36" s="8"/>
      <c r="K36" s="5" t="s">
        <v>86</v>
      </c>
      <c r="L36" s="6">
        <f t="shared" si="2"/>
        <v>2</v>
      </c>
      <c r="M36" s="7">
        <v>2</v>
      </c>
      <c r="N36" s="7">
        <v>0</v>
      </c>
    </row>
    <row r="37" spans="1:14" s="4" customFormat="1" ht="18.850000000000001" customHeight="1" x14ac:dyDescent="0.15">
      <c r="A37" s="5" t="s">
        <v>87</v>
      </c>
      <c r="B37" s="6">
        <f t="shared" si="0"/>
        <v>498</v>
      </c>
      <c r="C37" s="7">
        <v>242</v>
      </c>
      <c r="D37" s="7">
        <v>256</v>
      </c>
      <c r="E37" s="8"/>
      <c r="F37" s="5" t="s">
        <v>88</v>
      </c>
      <c r="G37" s="6">
        <f t="shared" si="1"/>
        <v>81</v>
      </c>
      <c r="H37" s="7">
        <v>39</v>
      </c>
      <c r="I37" s="7">
        <v>42</v>
      </c>
      <c r="J37" s="8"/>
      <c r="K37" s="5" t="s">
        <v>89</v>
      </c>
      <c r="L37" s="6">
        <f t="shared" si="2"/>
        <v>0</v>
      </c>
      <c r="M37" s="7">
        <v>0</v>
      </c>
      <c r="N37" s="7">
        <v>0</v>
      </c>
    </row>
    <row r="38" spans="1:14" s="4" customFormat="1" ht="18.850000000000001" customHeight="1" x14ac:dyDescent="0.15">
      <c r="A38" s="5" t="s">
        <v>90</v>
      </c>
      <c r="B38" s="6">
        <f t="shared" si="0"/>
        <v>455</v>
      </c>
      <c r="C38" s="7">
        <v>243</v>
      </c>
      <c r="D38" s="7">
        <v>212</v>
      </c>
      <c r="E38" s="8"/>
      <c r="F38" s="5" t="s">
        <v>91</v>
      </c>
      <c r="G38" s="6">
        <f t="shared" si="1"/>
        <v>61</v>
      </c>
      <c r="H38" s="7">
        <v>28</v>
      </c>
      <c r="I38" s="7">
        <v>33</v>
      </c>
      <c r="J38" s="8"/>
      <c r="K38" s="5" t="s">
        <v>92</v>
      </c>
      <c r="L38" s="6">
        <f t="shared" si="2"/>
        <v>0</v>
      </c>
      <c r="M38" s="7">
        <v>0</v>
      </c>
      <c r="N38" s="7">
        <v>0</v>
      </c>
    </row>
    <row r="39" spans="1:14" s="4" customFormat="1" ht="18.850000000000001" customHeight="1" x14ac:dyDescent="0.15">
      <c r="A39" s="5" t="s">
        <v>93</v>
      </c>
      <c r="B39" s="6">
        <f t="shared" si="0"/>
        <v>409</v>
      </c>
      <c r="C39" s="7">
        <v>190</v>
      </c>
      <c r="D39" s="7">
        <v>219</v>
      </c>
      <c r="E39" s="8"/>
      <c r="F39" s="5" t="s">
        <v>94</v>
      </c>
      <c r="G39" s="6">
        <f t="shared" si="1"/>
        <v>47</v>
      </c>
      <c r="H39" s="7">
        <v>18</v>
      </c>
      <c r="I39" s="7">
        <v>29</v>
      </c>
      <c r="J39" s="8"/>
      <c r="K39" s="5" t="s">
        <v>95</v>
      </c>
      <c r="L39" s="6">
        <f t="shared" si="2"/>
        <v>0</v>
      </c>
      <c r="M39" s="7">
        <v>0</v>
      </c>
      <c r="N39" s="7">
        <v>0</v>
      </c>
    </row>
    <row r="40" spans="1:14" s="4" customFormat="1" ht="18.850000000000001" customHeight="1" x14ac:dyDescent="0.15">
      <c r="A40" s="5" t="s">
        <v>96</v>
      </c>
      <c r="B40" s="6">
        <f t="shared" si="0"/>
        <v>372</v>
      </c>
      <c r="C40" s="7">
        <v>198</v>
      </c>
      <c r="D40" s="7">
        <v>174</v>
      </c>
      <c r="E40" s="8"/>
      <c r="F40" s="5" t="s">
        <v>97</v>
      </c>
      <c r="G40" s="6">
        <f t="shared" si="1"/>
        <v>44</v>
      </c>
      <c r="H40" s="7">
        <v>22</v>
      </c>
      <c r="I40" s="7">
        <v>22</v>
      </c>
      <c r="J40" s="8"/>
      <c r="K40" s="5" t="s">
        <v>98</v>
      </c>
      <c r="L40" s="6">
        <f t="shared" si="2"/>
        <v>0</v>
      </c>
      <c r="M40" s="7">
        <v>0</v>
      </c>
      <c r="N40" s="7">
        <v>0</v>
      </c>
    </row>
    <row r="41" spans="1:14" s="4" customFormat="1" ht="18.850000000000001" customHeight="1" x14ac:dyDescent="0.15">
      <c r="A41" s="5" t="s">
        <v>99</v>
      </c>
      <c r="B41" s="6">
        <f t="shared" si="0"/>
        <v>339</v>
      </c>
      <c r="C41" s="7">
        <v>177</v>
      </c>
      <c r="D41" s="7">
        <v>162</v>
      </c>
      <c r="E41" s="8"/>
      <c r="F41" s="5" t="s">
        <v>100</v>
      </c>
      <c r="G41" s="6">
        <f t="shared" si="1"/>
        <v>46</v>
      </c>
      <c r="H41" s="7">
        <v>21</v>
      </c>
      <c r="I41" s="7">
        <v>25</v>
      </c>
      <c r="J41" s="8"/>
      <c r="K41" s="10" t="s">
        <v>107</v>
      </c>
      <c r="L41" s="6">
        <f t="shared" si="2"/>
        <v>0</v>
      </c>
      <c r="M41" s="7">
        <v>0</v>
      </c>
      <c r="N41" s="7">
        <v>0</v>
      </c>
    </row>
    <row r="42" spans="1:14" s="4" customFormat="1" ht="18.850000000000001" customHeight="1" x14ac:dyDescent="0.15">
      <c r="A42" s="5" t="s">
        <v>102</v>
      </c>
      <c r="B42" s="6">
        <f t="shared" si="0"/>
        <v>345</v>
      </c>
      <c r="C42" s="7">
        <v>173</v>
      </c>
      <c r="D42" s="7">
        <v>172</v>
      </c>
      <c r="E42" s="8"/>
      <c r="F42" s="5" t="s">
        <v>103</v>
      </c>
      <c r="G42" s="6">
        <f t="shared" si="1"/>
        <v>34</v>
      </c>
      <c r="H42" s="7">
        <v>16</v>
      </c>
      <c r="I42" s="7">
        <v>18</v>
      </c>
      <c r="J42" s="8"/>
      <c r="K42" s="11" t="s">
        <v>104</v>
      </c>
      <c r="L42" s="6">
        <f t="shared" si="2"/>
        <v>0</v>
      </c>
      <c r="M42" s="7">
        <v>0</v>
      </c>
      <c r="N42" s="7">
        <v>0</v>
      </c>
    </row>
    <row r="43" spans="1:14" ht="15.05" customHeight="1" x14ac:dyDescent="0.15">
      <c r="A43" s="12"/>
      <c r="B43" s="12"/>
      <c r="C43" s="13"/>
      <c r="D43" s="13"/>
      <c r="E43" s="13"/>
      <c r="F43" s="14"/>
      <c r="G43" s="14"/>
      <c r="H43" s="13"/>
      <c r="I43" s="13"/>
      <c r="J43" s="13"/>
      <c r="K43" s="64" t="s">
        <v>108</v>
      </c>
      <c r="L43" s="64"/>
      <c r="M43" s="64"/>
      <c r="N43" s="64"/>
    </row>
    <row r="44" spans="1:14" ht="15.05" customHeight="1" x14ac:dyDescent="0.15">
      <c r="A44" s="12"/>
      <c r="B44" s="12"/>
      <c r="C44" s="15"/>
      <c r="D44" s="16"/>
      <c r="E44" s="16"/>
      <c r="F44" s="17"/>
      <c r="G44" s="18"/>
      <c r="H44" s="15"/>
      <c r="I44" s="16"/>
      <c r="J44" s="16"/>
      <c r="K44" s="19"/>
      <c r="L44" s="19"/>
      <c r="M44" s="19"/>
      <c r="N44" s="19"/>
    </row>
    <row r="45" spans="1:14" ht="15.05" customHeight="1" x14ac:dyDescent="0.15">
      <c r="A45" s="12"/>
      <c r="B45" s="12"/>
      <c r="C45" s="20"/>
      <c r="D45" s="16"/>
      <c r="E45" s="16"/>
      <c r="F45" s="4"/>
      <c r="G45" s="18"/>
      <c r="H45" s="15"/>
      <c r="I45" s="16"/>
      <c r="J45" s="16"/>
    </row>
    <row r="46" spans="1:14" x14ac:dyDescent="0.15">
      <c r="A46" s="23"/>
      <c r="B46" s="23"/>
      <c r="C46" s="24" t="s">
        <v>109</v>
      </c>
    </row>
  </sheetData>
  <mergeCells count="10">
    <mergeCell ref="L6:N6"/>
    <mergeCell ref="K43:N43"/>
    <mergeCell ref="D1:K2"/>
    <mergeCell ref="C3:E5"/>
    <mergeCell ref="F3:G3"/>
    <mergeCell ref="H3:J3"/>
    <mergeCell ref="K3:L3"/>
    <mergeCell ref="F4:G5"/>
    <mergeCell ref="H4:J5"/>
    <mergeCell ref="K4:L5"/>
  </mergeCells>
  <phoneticPr fontId="3"/>
  <pageMargins left="0.31496062992125984" right="0.19685039370078741" top="0.78740157480314965" bottom="0.39370078740157483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zoomScale="80" zoomScaleNormal="80" workbookViewId="0">
      <selection activeCell="A3" sqref="A3"/>
    </sheetView>
  </sheetViews>
  <sheetFormatPr defaultRowHeight="13.1" x14ac:dyDescent="0.15"/>
  <cols>
    <col min="1" max="4" width="10" style="26" customWidth="1"/>
    <col min="5" max="5" width="2.44140625" style="26" customWidth="1"/>
    <col min="6" max="7" width="10" style="26" customWidth="1"/>
    <col min="8" max="8" width="10.109375" style="26" customWidth="1"/>
    <col min="9" max="9" width="9.88671875" style="26" customWidth="1"/>
    <col min="10" max="17" width="10" style="26" customWidth="1"/>
    <col min="18" max="16384" width="8.88671875" style="26"/>
  </cols>
  <sheetData>
    <row r="1" spans="1:17" ht="13.6" customHeight="1" x14ac:dyDescent="0.25">
      <c r="A1" s="97" t="s">
        <v>110</v>
      </c>
      <c r="B1" s="97"/>
      <c r="C1" s="97"/>
      <c r="D1" s="97"/>
      <c r="E1" s="97"/>
      <c r="F1" s="97"/>
      <c r="G1" s="97"/>
      <c r="H1" s="97"/>
      <c r="I1" s="97"/>
      <c r="J1" s="25"/>
      <c r="K1" s="25"/>
      <c r="L1" s="25"/>
      <c r="M1" s="25"/>
      <c r="N1" s="25"/>
      <c r="O1" s="25"/>
      <c r="P1" s="25"/>
      <c r="Q1" s="25"/>
    </row>
    <row r="2" spans="1:17" ht="16.55" customHeight="1" x14ac:dyDescent="0.25">
      <c r="A2" s="97"/>
      <c r="B2" s="97"/>
      <c r="C2" s="97"/>
      <c r="D2" s="97"/>
      <c r="E2" s="97"/>
      <c r="F2" s="97"/>
      <c r="G2" s="97"/>
      <c r="H2" s="97"/>
      <c r="I2" s="97"/>
      <c r="J2" s="25"/>
      <c r="K2" s="25"/>
      <c r="L2" s="25"/>
      <c r="M2" s="25"/>
      <c r="N2" s="25"/>
      <c r="O2" s="25"/>
      <c r="P2" s="25"/>
      <c r="Q2" s="25"/>
    </row>
    <row r="3" spans="1:17" ht="16.55" customHeight="1" x14ac:dyDescent="0.1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8"/>
      <c r="O3" s="28"/>
      <c r="P3" s="28"/>
      <c r="Q3" s="28"/>
    </row>
    <row r="4" spans="1:17" ht="22.6" customHeight="1" x14ac:dyDescent="0.15">
      <c r="A4" s="27"/>
      <c r="B4" s="98"/>
      <c r="C4" s="98"/>
      <c r="D4" s="98"/>
      <c r="E4" s="87" t="s">
        <v>111</v>
      </c>
      <c r="F4" s="87"/>
      <c r="G4" s="29" t="s">
        <v>3</v>
      </c>
      <c r="H4" s="29" t="s">
        <v>4</v>
      </c>
      <c r="I4" s="30"/>
      <c r="J4" s="30"/>
      <c r="K4" s="30"/>
      <c r="L4" s="30"/>
      <c r="M4" s="30"/>
      <c r="N4" s="30"/>
      <c r="O4" s="30"/>
      <c r="P4" s="28"/>
      <c r="Q4" s="28"/>
    </row>
    <row r="5" spans="1:17" ht="22.6" customHeight="1" x14ac:dyDescent="0.15">
      <c r="A5" s="27"/>
      <c r="B5" s="87" t="s">
        <v>1</v>
      </c>
      <c r="C5" s="87"/>
      <c r="D5" s="87"/>
      <c r="E5" s="88">
        <f>SUM(G5,H5)</f>
        <v>183635</v>
      </c>
      <c r="F5" s="88"/>
      <c r="G5" s="31">
        <f>SUM(C11:C31)</f>
        <v>94062</v>
      </c>
      <c r="H5" s="31">
        <f>SUM(D11:D31)</f>
        <v>89573</v>
      </c>
      <c r="I5" s="30"/>
      <c r="J5" s="30"/>
      <c r="K5" s="30"/>
      <c r="L5" s="30"/>
      <c r="M5" s="30"/>
      <c r="N5" s="30"/>
      <c r="O5" s="30"/>
      <c r="P5" s="28"/>
      <c r="Q5" s="28"/>
    </row>
    <row r="6" spans="1:17" ht="22.6" customHeight="1" x14ac:dyDescent="0.15">
      <c r="A6" s="27"/>
      <c r="B6" s="87" t="s">
        <v>106</v>
      </c>
      <c r="C6" s="87"/>
      <c r="D6" s="87"/>
      <c r="E6" s="88">
        <f>SUM(G6,H6)</f>
        <v>15211</v>
      </c>
      <c r="F6" s="88"/>
      <c r="G6" s="31">
        <f>SUM(H11:H31)</f>
        <v>7632</v>
      </c>
      <c r="H6" s="31">
        <f>SUM(I11:I31)</f>
        <v>7579</v>
      </c>
      <c r="I6" s="30"/>
      <c r="J6" s="30"/>
      <c r="K6" s="30"/>
      <c r="L6" s="30"/>
      <c r="M6" s="30"/>
      <c r="N6" s="30"/>
      <c r="O6" s="30"/>
      <c r="P6" s="28"/>
      <c r="Q6" s="28"/>
    </row>
    <row r="7" spans="1:17" ht="22.6" customHeight="1" x14ac:dyDescent="0.15">
      <c r="A7" s="27"/>
      <c r="B7" s="87" t="s">
        <v>112</v>
      </c>
      <c r="C7" s="87"/>
      <c r="D7" s="87"/>
      <c r="E7" s="88">
        <f>SUM(E5:F6)</f>
        <v>198846</v>
      </c>
      <c r="F7" s="88"/>
      <c r="G7" s="31">
        <f>SUM(G5:G6)</f>
        <v>101694</v>
      </c>
      <c r="H7" s="31">
        <f>SUM(H5:H6)</f>
        <v>97152</v>
      </c>
      <c r="I7" s="30"/>
      <c r="J7" s="30"/>
      <c r="K7" s="30"/>
      <c r="L7" s="30"/>
      <c r="M7" s="30"/>
      <c r="N7" s="30"/>
      <c r="O7" s="30"/>
      <c r="P7" s="28"/>
      <c r="Q7" s="28"/>
    </row>
    <row r="8" spans="1:17" ht="24.05" customHeight="1" x14ac:dyDescent="0.15">
      <c r="A8" s="27"/>
      <c r="B8" s="27"/>
      <c r="C8" s="27"/>
      <c r="D8" s="27"/>
      <c r="E8" s="27"/>
      <c r="F8" s="27"/>
      <c r="G8" s="89" t="str">
        <f>'１０月（日本人）'!L6</f>
        <v>平成30年10月1日現在</v>
      </c>
      <c r="H8" s="89"/>
      <c r="I8" s="89"/>
      <c r="J8" s="27"/>
      <c r="K8" s="27"/>
      <c r="L8" s="27"/>
      <c r="M8" s="27"/>
      <c r="N8" s="28"/>
      <c r="O8" s="28"/>
      <c r="P8" s="28"/>
      <c r="Q8" s="28"/>
    </row>
    <row r="9" spans="1:17" ht="20.3" customHeight="1" x14ac:dyDescent="0.15">
      <c r="A9" s="90" t="s">
        <v>113</v>
      </c>
      <c r="B9" s="91"/>
      <c r="C9" s="91"/>
      <c r="D9" s="92"/>
      <c r="E9" s="32"/>
      <c r="F9" s="90" t="s">
        <v>114</v>
      </c>
      <c r="G9" s="91"/>
      <c r="H9" s="91"/>
      <c r="I9" s="92"/>
      <c r="J9" s="32"/>
      <c r="K9" s="32"/>
      <c r="L9" s="32"/>
      <c r="M9" s="32"/>
      <c r="N9" s="32"/>
      <c r="O9" s="32"/>
      <c r="P9" s="32"/>
      <c r="Q9" s="32"/>
    </row>
    <row r="10" spans="1:17" ht="18.850000000000001" customHeight="1" x14ac:dyDescent="0.15">
      <c r="A10" s="33" t="s">
        <v>115</v>
      </c>
      <c r="B10" s="33" t="s">
        <v>116</v>
      </c>
      <c r="C10" s="33" t="s">
        <v>3</v>
      </c>
      <c r="D10" s="34" t="s">
        <v>4</v>
      </c>
      <c r="E10" s="35"/>
      <c r="F10" s="34" t="s">
        <v>115</v>
      </c>
      <c r="G10" s="34" t="s">
        <v>116</v>
      </c>
      <c r="H10" s="34" t="s">
        <v>3</v>
      </c>
      <c r="I10" s="34" t="s">
        <v>4</v>
      </c>
      <c r="J10" s="35"/>
      <c r="K10" s="35"/>
      <c r="L10" s="35"/>
      <c r="M10" s="35"/>
      <c r="N10" s="35"/>
      <c r="O10" s="35"/>
      <c r="P10" s="35"/>
      <c r="Q10" s="35"/>
    </row>
    <row r="11" spans="1:17" ht="18.850000000000001" customHeight="1" x14ac:dyDescent="0.15">
      <c r="A11" s="33" t="s">
        <v>117</v>
      </c>
      <c r="B11" s="36">
        <f>SUM(C11,D11)</f>
        <v>6668</v>
      </c>
      <c r="C11" s="36">
        <v>3356</v>
      </c>
      <c r="D11" s="37">
        <v>3312</v>
      </c>
      <c r="E11" s="38"/>
      <c r="F11" s="34" t="s">
        <v>117</v>
      </c>
      <c r="G11" s="37">
        <f>SUM(H11,I11)</f>
        <v>355</v>
      </c>
      <c r="H11" s="39">
        <v>179</v>
      </c>
      <c r="I11" s="39">
        <v>176</v>
      </c>
      <c r="J11" s="35"/>
      <c r="K11" s="35"/>
      <c r="L11" s="35"/>
      <c r="M11" s="35"/>
      <c r="N11" s="40"/>
      <c r="O11" s="40"/>
      <c r="P11" s="40"/>
      <c r="Q11" s="40"/>
    </row>
    <row r="12" spans="1:17" ht="18.850000000000001" customHeight="1" x14ac:dyDescent="0.15">
      <c r="A12" s="33" t="s">
        <v>118</v>
      </c>
      <c r="B12" s="36">
        <f t="shared" ref="B12:B31" si="0">SUM(C12,D12)</f>
        <v>5529</v>
      </c>
      <c r="C12" s="36">
        <v>2848</v>
      </c>
      <c r="D12" s="37">
        <v>2681</v>
      </c>
      <c r="E12" s="38"/>
      <c r="F12" s="34" t="s">
        <v>118</v>
      </c>
      <c r="G12" s="37">
        <f t="shared" ref="G12:G31" si="1">SUM(H12,I12)</f>
        <v>320</v>
      </c>
      <c r="H12" s="39">
        <v>187</v>
      </c>
      <c r="I12" s="39">
        <v>133</v>
      </c>
      <c r="J12" s="35"/>
      <c r="K12" s="35"/>
      <c r="L12" s="35"/>
      <c r="M12" s="35"/>
      <c r="N12" s="40"/>
      <c r="O12" s="40"/>
      <c r="P12" s="40"/>
      <c r="Q12" s="40"/>
    </row>
    <row r="13" spans="1:17" ht="18.850000000000001" customHeight="1" x14ac:dyDescent="0.15">
      <c r="A13" s="33" t="s">
        <v>119</v>
      </c>
      <c r="B13" s="36">
        <f t="shared" si="0"/>
        <v>5099</v>
      </c>
      <c r="C13" s="36">
        <v>2598</v>
      </c>
      <c r="D13" s="37">
        <v>2501</v>
      </c>
      <c r="E13" s="38"/>
      <c r="F13" s="33" t="s">
        <v>119</v>
      </c>
      <c r="G13" s="37">
        <f t="shared" si="1"/>
        <v>290</v>
      </c>
      <c r="H13" s="39">
        <v>148</v>
      </c>
      <c r="I13" s="39">
        <v>142</v>
      </c>
      <c r="J13" s="35"/>
      <c r="K13" s="35"/>
      <c r="L13" s="35"/>
      <c r="M13" s="35"/>
      <c r="N13" s="40"/>
      <c r="O13" s="40"/>
      <c r="P13" s="40"/>
      <c r="Q13" s="40"/>
    </row>
    <row r="14" spans="1:17" ht="18.850000000000001" customHeight="1" x14ac:dyDescent="0.15">
      <c r="A14" s="33" t="s">
        <v>120</v>
      </c>
      <c r="B14" s="36">
        <f t="shared" si="0"/>
        <v>5169</v>
      </c>
      <c r="C14" s="36">
        <v>2619</v>
      </c>
      <c r="D14" s="37">
        <v>2550</v>
      </c>
      <c r="E14" s="38"/>
      <c r="F14" s="34" t="s">
        <v>120</v>
      </c>
      <c r="G14" s="37">
        <f t="shared" si="1"/>
        <v>757</v>
      </c>
      <c r="H14" s="39">
        <v>430</v>
      </c>
      <c r="I14" s="39">
        <v>327</v>
      </c>
      <c r="J14" s="35"/>
      <c r="K14" s="35"/>
      <c r="L14" s="35"/>
      <c r="M14" s="35"/>
      <c r="N14" s="40"/>
      <c r="O14" s="40"/>
      <c r="P14" s="40"/>
      <c r="Q14" s="40"/>
    </row>
    <row r="15" spans="1:17" ht="18.850000000000001" customHeight="1" x14ac:dyDescent="0.15">
      <c r="A15" s="33" t="s">
        <v>121</v>
      </c>
      <c r="B15" s="36">
        <f t="shared" si="0"/>
        <v>7651</v>
      </c>
      <c r="C15" s="36">
        <v>3834</v>
      </c>
      <c r="D15" s="37">
        <v>3817</v>
      </c>
      <c r="E15" s="38"/>
      <c r="F15" s="34" t="s">
        <v>121</v>
      </c>
      <c r="G15" s="37">
        <f t="shared" si="1"/>
        <v>2333</v>
      </c>
      <c r="H15" s="39">
        <v>1337</v>
      </c>
      <c r="I15" s="39">
        <v>996</v>
      </c>
      <c r="J15" s="35"/>
      <c r="K15" s="35"/>
      <c r="L15" s="35"/>
      <c r="M15" s="35"/>
      <c r="N15" s="40"/>
      <c r="O15" s="40"/>
      <c r="P15" s="40"/>
      <c r="Q15" s="40"/>
    </row>
    <row r="16" spans="1:17" ht="18.850000000000001" customHeight="1" x14ac:dyDescent="0.15">
      <c r="A16" s="33" t="s">
        <v>122</v>
      </c>
      <c r="B16" s="36">
        <f t="shared" si="0"/>
        <v>12496</v>
      </c>
      <c r="C16" s="36">
        <v>6542</v>
      </c>
      <c r="D16" s="37">
        <v>5954</v>
      </c>
      <c r="E16" s="38"/>
      <c r="F16" s="34" t="s">
        <v>122</v>
      </c>
      <c r="G16" s="37">
        <f t="shared" si="1"/>
        <v>2462</v>
      </c>
      <c r="H16" s="39">
        <v>1266</v>
      </c>
      <c r="I16" s="39">
        <v>1196</v>
      </c>
      <c r="J16" s="35"/>
      <c r="K16" s="35"/>
      <c r="L16" s="35"/>
      <c r="M16" s="35"/>
      <c r="N16" s="40"/>
      <c r="O16" s="40"/>
      <c r="P16" s="40"/>
      <c r="Q16" s="40"/>
    </row>
    <row r="17" spans="1:17" ht="18.850000000000001" customHeight="1" x14ac:dyDescent="0.15">
      <c r="A17" s="33" t="s">
        <v>123</v>
      </c>
      <c r="B17" s="36">
        <f t="shared" si="0"/>
        <v>14490</v>
      </c>
      <c r="C17" s="36">
        <v>7732</v>
      </c>
      <c r="D17" s="37">
        <v>6758</v>
      </c>
      <c r="E17" s="38"/>
      <c r="F17" s="34" t="s">
        <v>123</v>
      </c>
      <c r="G17" s="37">
        <f t="shared" si="1"/>
        <v>1920</v>
      </c>
      <c r="H17" s="39">
        <v>981</v>
      </c>
      <c r="I17" s="39">
        <v>939</v>
      </c>
      <c r="J17" s="35"/>
      <c r="K17" s="35"/>
      <c r="L17" s="35"/>
      <c r="M17" s="35"/>
      <c r="N17" s="40"/>
      <c r="O17" s="40"/>
      <c r="P17" s="40"/>
      <c r="Q17" s="40"/>
    </row>
    <row r="18" spans="1:17" ht="18.850000000000001" customHeight="1" x14ac:dyDescent="0.15">
      <c r="A18" s="33" t="s">
        <v>124</v>
      </c>
      <c r="B18" s="36">
        <f t="shared" si="0"/>
        <v>15229</v>
      </c>
      <c r="C18" s="36">
        <v>8209</v>
      </c>
      <c r="D18" s="37">
        <v>7020</v>
      </c>
      <c r="E18" s="38"/>
      <c r="F18" s="34" t="s">
        <v>124</v>
      </c>
      <c r="G18" s="37">
        <f t="shared" si="1"/>
        <v>1580</v>
      </c>
      <c r="H18" s="39">
        <v>741</v>
      </c>
      <c r="I18" s="39">
        <v>839</v>
      </c>
      <c r="J18" s="35"/>
      <c r="K18" s="35"/>
      <c r="L18" s="35"/>
      <c r="M18" s="35"/>
      <c r="N18" s="40"/>
      <c r="O18" s="40"/>
      <c r="P18" s="40"/>
      <c r="Q18" s="40"/>
    </row>
    <row r="19" spans="1:17" ht="18.850000000000001" customHeight="1" x14ac:dyDescent="0.15">
      <c r="A19" s="33" t="s">
        <v>125</v>
      </c>
      <c r="B19" s="36">
        <f t="shared" si="0"/>
        <v>16041</v>
      </c>
      <c r="C19" s="36">
        <v>8576</v>
      </c>
      <c r="D19" s="37">
        <v>7465</v>
      </c>
      <c r="E19" s="38"/>
      <c r="F19" s="34" t="s">
        <v>125</v>
      </c>
      <c r="G19" s="37">
        <f t="shared" si="1"/>
        <v>1215</v>
      </c>
      <c r="H19" s="39">
        <v>594</v>
      </c>
      <c r="I19" s="39">
        <v>621</v>
      </c>
      <c r="J19" s="35"/>
      <c r="K19" s="35"/>
      <c r="L19" s="35"/>
      <c r="M19" s="35"/>
      <c r="N19" s="40"/>
      <c r="O19" s="40"/>
      <c r="P19" s="40"/>
      <c r="Q19" s="40"/>
    </row>
    <row r="20" spans="1:17" ht="18.850000000000001" customHeight="1" x14ac:dyDescent="0.15">
      <c r="A20" s="33" t="s">
        <v>126</v>
      </c>
      <c r="B20" s="36">
        <f t="shared" si="0"/>
        <v>16389</v>
      </c>
      <c r="C20" s="36">
        <v>8591</v>
      </c>
      <c r="D20" s="37">
        <v>7798</v>
      </c>
      <c r="E20" s="38"/>
      <c r="F20" s="34" t="s">
        <v>126</v>
      </c>
      <c r="G20" s="37">
        <f t="shared" si="1"/>
        <v>1238</v>
      </c>
      <c r="H20" s="39">
        <v>548</v>
      </c>
      <c r="I20" s="39">
        <v>690</v>
      </c>
      <c r="J20" s="35"/>
      <c r="K20" s="35"/>
      <c r="L20" s="35"/>
      <c r="M20" s="35"/>
      <c r="N20" s="40"/>
      <c r="O20" s="40"/>
      <c r="P20" s="40"/>
      <c r="Q20" s="40"/>
    </row>
    <row r="21" spans="1:17" ht="18.850000000000001" customHeight="1" x14ac:dyDescent="0.15">
      <c r="A21" s="33" t="s">
        <v>127</v>
      </c>
      <c r="B21" s="36">
        <f t="shared" si="0"/>
        <v>13379</v>
      </c>
      <c r="C21" s="36">
        <v>7183</v>
      </c>
      <c r="D21" s="37">
        <v>6196</v>
      </c>
      <c r="E21" s="38"/>
      <c r="F21" s="34" t="s">
        <v>127</v>
      </c>
      <c r="G21" s="37">
        <f t="shared" si="1"/>
        <v>929</v>
      </c>
      <c r="H21" s="39">
        <v>416</v>
      </c>
      <c r="I21" s="39">
        <v>513</v>
      </c>
      <c r="J21" s="35"/>
      <c r="K21" s="35"/>
      <c r="L21" s="35"/>
      <c r="M21" s="35"/>
      <c r="N21" s="40"/>
      <c r="O21" s="40"/>
      <c r="P21" s="40"/>
      <c r="Q21" s="40"/>
    </row>
    <row r="22" spans="1:17" ht="18.850000000000001" customHeight="1" x14ac:dyDescent="0.15">
      <c r="A22" s="33" t="s">
        <v>128</v>
      </c>
      <c r="B22" s="36">
        <f t="shared" si="0"/>
        <v>10765</v>
      </c>
      <c r="C22" s="36">
        <v>5929</v>
      </c>
      <c r="D22" s="37">
        <v>4836</v>
      </c>
      <c r="E22" s="38"/>
      <c r="F22" s="34" t="s">
        <v>128</v>
      </c>
      <c r="G22" s="37">
        <f t="shared" si="1"/>
        <v>716</v>
      </c>
      <c r="H22" s="39">
        <v>306</v>
      </c>
      <c r="I22" s="39">
        <v>410</v>
      </c>
      <c r="J22" s="35"/>
      <c r="K22" s="35"/>
      <c r="L22" s="35"/>
      <c r="M22" s="35"/>
      <c r="N22" s="40"/>
      <c r="O22" s="40"/>
      <c r="P22" s="40"/>
      <c r="Q22" s="40"/>
    </row>
    <row r="23" spans="1:17" ht="18.850000000000001" customHeight="1" x14ac:dyDescent="0.15">
      <c r="A23" s="33" t="s">
        <v>129</v>
      </c>
      <c r="B23" s="36">
        <f t="shared" si="0"/>
        <v>9331</v>
      </c>
      <c r="C23" s="36">
        <v>5049</v>
      </c>
      <c r="D23" s="37">
        <v>4282</v>
      </c>
      <c r="E23" s="38"/>
      <c r="F23" s="34" t="s">
        <v>129</v>
      </c>
      <c r="G23" s="37">
        <f t="shared" si="1"/>
        <v>474</v>
      </c>
      <c r="H23" s="39">
        <v>224</v>
      </c>
      <c r="I23" s="39">
        <v>250</v>
      </c>
      <c r="J23" s="35"/>
      <c r="K23" s="35"/>
      <c r="L23" s="35"/>
      <c r="M23" s="35"/>
      <c r="N23" s="40"/>
      <c r="O23" s="40"/>
      <c r="P23" s="40"/>
      <c r="Q23" s="40"/>
    </row>
    <row r="24" spans="1:17" ht="18.850000000000001" customHeight="1" x14ac:dyDescent="0.15">
      <c r="A24" s="33" t="s">
        <v>130</v>
      </c>
      <c r="B24" s="36">
        <f t="shared" si="0"/>
        <v>11475</v>
      </c>
      <c r="C24" s="36">
        <v>6240</v>
      </c>
      <c r="D24" s="37">
        <v>5235</v>
      </c>
      <c r="E24" s="38"/>
      <c r="F24" s="34" t="s">
        <v>130</v>
      </c>
      <c r="G24" s="37">
        <f t="shared" si="1"/>
        <v>232</v>
      </c>
      <c r="H24" s="39">
        <v>105</v>
      </c>
      <c r="I24" s="39">
        <v>127</v>
      </c>
      <c r="J24" s="35"/>
      <c r="K24" s="35"/>
      <c r="L24" s="35"/>
      <c r="M24" s="35"/>
      <c r="N24" s="40"/>
      <c r="O24" s="40"/>
      <c r="P24" s="40"/>
      <c r="Q24" s="40"/>
    </row>
    <row r="25" spans="1:17" ht="18.850000000000001" customHeight="1" x14ac:dyDescent="0.15">
      <c r="A25" s="33" t="s">
        <v>131</v>
      </c>
      <c r="B25" s="36">
        <f t="shared" si="0"/>
        <v>10800</v>
      </c>
      <c r="C25" s="36">
        <v>5483</v>
      </c>
      <c r="D25" s="37">
        <v>5317</v>
      </c>
      <c r="E25" s="38"/>
      <c r="F25" s="34" t="s">
        <v>131</v>
      </c>
      <c r="G25" s="37">
        <f t="shared" si="1"/>
        <v>163</v>
      </c>
      <c r="H25" s="39">
        <v>88</v>
      </c>
      <c r="I25" s="39">
        <v>75</v>
      </c>
      <c r="J25" s="35"/>
      <c r="K25" s="35"/>
      <c r="L25" s="35"/>
      <c r="M25" s="35"/>
      <c r="N25" s="40"/>
      <c r="O25" s="40"/>
      <c r="P25" s="40"/>
      <c r="Q25" s="40"/>
    </row>
    <row r="26" spans="1:17" ht="18.850000000000001" customHeight="1" x14ac:dyDescent="0.15">
      <c r="A26" s="33" t="s">
        <v>132</v>
      </c>
      <c r="B26" s="36">
        <f t="shared" si="0"/>
        <v>9012</v>
      </c>
      <c r="C26" s="36">
        <v>4106</v>
      </c>
      <c r="D26" s="37">
        <v>4906</v>
      </c>
      <c r="E26" s="38"/>
      <c r="F26" s="34" t="s">
        <v>132</v>
      </c>
      <c r="G26" s="37">
        <f t="shared" si="1"/>
        <v>99</v>
      </c>
      <c r="H26" s="39">
        <v>43</v>
      </c>
      <c r="I26" s="39">
        <v>56</v>
      </c>
      <c r="J26" s="35"/>
      <c r="K26" s="35"/>
      <c r="L26" s="35"/>
      <c r="M26" s="35"/>
      <c r="N26" s="40"/>
      <c r="O26" s="40"/>
      <c r="P26" s="40"/>
      <c r="Q26" s="40"/>
    </row>
    <row r="27" spans="1:17" ht="18.850000000000001" customHeight="1" x14ac:dyDescent="0.15">
      <c r="A27" s="33" t="s">
        <v>133</v>
      </c>
      <c r="B27" s="36">
        <f t="shared" si="0"/>
        <v>7187</v>
      </c>
      <c r="C27" s="36">
        <v>3045</v>
      </c>
      <c r="D27" s="37">
        <v>4142</v>
      </c>
      <c r="E27" s="38"/>
      <c r="F27" s="34" t="s">
        <v>133</v>
      </c>
      <c r="G27" s="37">
        <f t="shared" si="1"/>
        <v>61</v>
      </c>
      <c r="H27" s="39">
        <v>18</v>
      </c>
      <c r="I27" s="39">
        <v>43</v>
      </c>
      <c r="J27" s="35"/>
      <c r="K27" s="35"/>
      <c r="L27" s="35"/>
      <c r="M27" s="35"/>
      <c r="N27" s="40"/>
      <c r="O27" s="40"/>
      <c r="P27" s="40"/>
      <c r="Q27" s="40"/>
    </row>
    <row r="28" spans="1:17" ht="18.850000000000001" customHeight="1" x14ac:dyDescent="0.15">
      <c r="A28" s="33" t="s">
        <v>134</v>
      </c>
      <c r="B28" s="36">
        <f t="shared" si="0"/>
        <v>4272</v>
      </c>
      <c r="C28" s="36">
        <v>1484</v>
      </c>
      <c r="D28" s="37">
        <v>2788</v>
      </c>
      <c r="E28" s="38"/>
      <c r="F28" s="34" t="s">
        <v>134</v>
      </c>
      <c r="G28" s="37">
        <f t="shared" si="1"/>
        <v>35</v>
      </c>
      <c r="H28" s="39">
        <v>9</v>
      </c>
      <c r="I28" s="39">
        <v>26</v>
      </c>
      <c r="J28" s="35"/>
      <c r="K28" s="35"/>
      <c r="L28" s="35"/>
      <c r="M28" s="35"/>
      <c r="N28" s="40"/>
      <c r="O28" s="40"/>
      <c r="P28" s="40"/>
      <c r="Q28" s="40"/>
    </row>
    <row r="29" spans="1:17" ht="18.850000000000001" customHeight="1" x14ac:dyDescent="0.15">
      <c r="A29" s="33" t="s">
        <v>135</v>
      </c>
      <c r="B29" s="36">
        <f t="shared" si="0"/>
        <v>1981</v>
      </c>
      <c r="C29" s="36">
        <v>527</v>
      </c>
      <c r="D29" s="37">
        <v>1454</v>
      </c>
      <c r="E29" s="38"/>
      <c r="F29" s="34" t="s">
        <v>135</v>
      </c>
      <c r="G29" s="37">
        <f t="shared" si="1"/>
        <v>25</v>
      </c>
      <c r="H29" s="39">
        <v>9</v>
      </c>
      <c r="I29" s="39">
        <v>16</v>
      </c>
      <c r="J29" s="35"/>
      <c r="K29" s="35"/>
      <c r="L29" s="35"/>
      <c r="M29" s="35"/>
      <c r="N29" s="40"/>
      <c r="O29" s="40"/>
      <c r="P29" s="40"/>
      <c r="Q29" s="40"/>
    </row>
    <row r="30" spans="1:17" ht="18.850000000000001" customHeight="1" x14ac:dyDescent="0.15">
      <c r="A30" s="33" t="s">
        <v>136</v>
      </c>
      <c r="B30" s="36">
        <f t="shared" si="0"/>
        <v>578</v>
      </c>
      <c r="C30" s="36">
        <v>102</v>
      </c>
      <c r="D30" s="37">
        <v>476</v>
      </c>
      <c r="E30" s="38"/>
      <c r="F30" s="34" t="s">
        <v>136</v>
      </c>
      <c r="G30" s="37">
        <f t="shared" si="1"/>
        <v>7</v>
      </c>
      <c r="H30" s="39">
        <v>3</v>
      </c>
      <c r="I30" s="39">
        <v>4</v>
      </c>
      <c r="J30" s="35"/>
      <c r="K30" s="35"/>
      <c r="L30" s="35"/>
      <c r="M30" s="35"/>
      <c r="N30" s="40"/>
      <c r="O30" s="40"/>
      <c r="P30" s="40"/>
      <c r="Q30" s="40"/>
    </row>
    <row r="31" spans="1:17" ht="18.850000000000001" customHeight="1" x14ac:dyDescent="0.15">
      <c r="A31" s="41" t="s">
        <v>137</v>
      </c>
      <c r="B31" s="36">
        <f t="shared" si="0"/>
        <v>94</v>
      </c>
      <c r="C31" s="36">
        <v>9</v>
      </c>
      <c r="D31" s="37">
        <v>85</v>
      </c>
      <c r="E31" s="38"/>
      <c r="F31" s="42" t="s">
        <v>137</v>
      </c>
      <c r="G31" s="37">
        <f t="shared" si="1"/>
        <v>0</v>
      </c>
      <c r="H31" s="39">
        <v>0</v>
      </c>
      <c r="I31" s="39">
        <v>0</v>
      </c>
      <c r="J31" s="43"/>
      <c r="K31" s="43"/>
      <c r="L31" s="35"/>
      <c r="M31" s="35"/>
      <c r="N31" s="40"/>
      <c r="O31" s="40"/>
      <c r="P31" s="40"/>
      <c r="Q31" s="40"/>
    </row>
    <row r="32" spans="1:17" ht="18.850000000000001" customHeight="1" x14ac:dyDescent="0.15">
      <c r="A32" s="44"/>
      <c r="B32" s="44"/>
      <c r="C32" s="44"/>
      <c r="D32" s="44"/>
      <c r="E32" s="35"/>
      <c r="F32" s="35"/>
      <c r="G32" s="35"/>
      <c r="H32" s="35"/>
      <c r="I32" s="35"/>
      <c r="J32" s="35"/>
      <c r="K32" s="35"/>
      <c r="L32" s="35"/>
      <c r="M32" s="35"/>
      <c r="N32" s="40"/>
      <c r="O32" s="40"/>
      <c r="P32" s="40"/>
      <c r="Q32" s="40"/>
    </row>
    <row r="33" spans="1:17" ht="18.850000000000001" customHeight="1" x14ac:dyDescent="0.15">
      <c r="A33" s="35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40"/>
      <c r="O33" s="40"/>
      <c r="P33" s="40"/>
      <c r="Q33" s="40"/>
    </row>
    <row r="34" spans="1:17" ht="18.850000000000001" customHeight="1" x14ac:dyDescent="0.15">
      <c r="A34" s="35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40"/>
      <c r="O34" s="40"/>
      <c r="P34" s="40"/>
      <c r="Q34" s="40"/>
    </row>
    <row r="35" spans="1:17" ht="22.6" customHeight="1" x14ac:dyDescent="0.15">
      <c r="A35" s="93" t="s">
        <v>138</v>
      </c>
      <c r="B35" s="93"/>
      <c r="C35" s="94" t="s">
        <v>1</v>
      </c>
      <c r="D35" s="95"/>
      <c r="E35" s="96" t="s">
        <v>106</v>
      </c>
      <c r="F35" s="94"/>
      <c r="G35" s="95"/>
      <c r="H35" s="96" t="s">
        <v>111</v>
      </c>
      <c r="I35" s="95"/>
      <c r="J35" s="45"/>
      <c r="K35" s="45"/>
      <c r="L35" s="45"/>
      <c r="M35" s="45"/>
      <c r="N35" s="45"/>
      <c r="O35" s="45"/>
      <c r="P35" s="45"/>
      <c r="Q35" s="40"/>
    </row>
    <row r="36" spans="1:17" ht="29.95" customHeight="1" x14ac:dyDescent="0.15">
      <c r="A36" s="85" t="s">
        <v>139</v>
      </c>
      <c r="B36" s="85"/>
      <c r="C36" s="46">
        <f>SUM(B24:B31)</f>
        <v>45399</v>
      </c>
      <c r="D36" s="47">
        <f>(C36/E5)*100</f>
        <v>24.722411305034445</v>
      </c>
      <c r="E36" s="48"/>
      <c r="F36" s="49">
        <f>SUM(G24:G31)</f>
        <v>622</v>
      </c>
      <c r="G36" s="50">
        <f>(F36/E6)*100</f>
        <v>4.0891460127539281</v>
      </c>
      <c r="H36" s="51">
        <f>SUM(C36,F36)</f>
        <v>46021</v>
      </c>
      <c r="I36" s="52">
        <f>(H36/E7)*100</f>
        <v>23.144041117246513</v>
      </c>
      <c r="J36" s="53"/>
      <c r="K36" s="53"/>
      <c r="L36" s="53"/>
      <c r="M36" s="53"/>
      <c r="N36" s="53"/>
      <c r="O36" s="53"/>
      <c r="P36" s="53"/>
      <c r="Q36" s="40"/>
    </row>
    <row r="37" spans="1:17" ht="29.95" customHeight="1" x14ac:dyDescent="0.15">
      <c r="A37" s="85" t="s">
        <v>140</v>
      </c>
      <c r="B37" s="85"/>
      <c r="C37" s="46">
        <f>SUM(B11:B13)</f>
        <v>17296</v>
      </c>
      <c r="D37" s="47">
        <f>(C37/E5)*100</f>
        <v>9.4186838021074415</v>
      </c>
      <c r="E37" s="54"/>
      <c r="F37" s="55">
        <f>SUM(G11:G13)</f>
        <v>965</v>
      </c>
      <c r="G37" s="56">
        <f>(F37/E6)*100</f>
        <v>6.3440930905265924</v>
      </c>
      <c r="H37" s="51">
        <f>SUM(C37,F37)</f>
        <v>18261</v>
      </c>
      <c r="I37" s="52">
        <f>(H37/E7)*100</f>
        <v>9.1834887299719377</v>
      </c>
      <c r="J37" s="53"/>
      <c r="K37" s="53"/>
      <c r="L37" s="53"/>
      <c r="M37" s="53"/>
      <c r="N37" s="53"/>
      <c r="O37" s="53"/>
      <c r="P37" s="53"/>
      <c r="Q37" s="40"/>
    </row>
    <row r="38" spans="1:17" ht="18.850000000000001" customHeight="1" x14ac:dyDescent="0.15">
      <c r="A38" s="35"/>
      <c r="B38" s="35"/>
      <c r="C38" s="35"/>
      <c r="D38" s="35"/>
      <c r="E38" s="35"/>
      <c r="F38" s="35"/>
      <c r="G38" s="86" t="s">
        <v>141</v>
      </c>
      <c r="H38" s="86"/>
      <c r="I38" s="86"/>
      <c r="J38" s="35"/>
      <c r="K38" s="35"/>
      <c r="L38" s="35"/>
      <c r="M38" s="35"/>
      <c r="N38" s="40"/>
      <c r="O38" s="40"/>
      <c r="P38" s="40"/>
      <c r="Q38" s="40"/>
    </row>
    <row r="39" spans="1:17" ht="18.850000000000001" customHeight="1" x14ac:dyDescent="0.15">
      <c r="A39" s="35"/>
      <c r="B39" s="35"/>
      <c r="C39" s="35"/>
      <c r="D39" s="35"/>
      <c r="E39" s="35"/>
      <c r="F39" s="35"/>
      <c r="G39" s="57"/>
      <c r="H39" s="57"/>
      <c r="I39" s="57"/>
      <c r="J39" s="35"/>
      <c r="K39" s="35"/>
      <c r="L39" s="35"/>
      <c r="M39" s="35"/>
      <c r="N39" s="40"/>
      <c r="O39" s="40"/>
      <c r="P39" s="40"/>
      <c r="Q39" s="40"/>
    </row>
    <row r="40" spans="1:17" ht="18.850000000000001" customHeight="1" x14ac:dyDescent="0.1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40"/>
      <c r="O40" s="40"/>
      <c r="P40" s="40"/>
      <c r="Q40" s="40"/>
    </row>
    <row r="41" spans="1:17" ht="18.850000000000001" customHeight="1" x14ac:dyDescent="0.1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40"/>
      <c r="O41" s="40"/>
      <c r="P41" s="40"/>
      <c r="Q41" s="40"/>
    </row>
    <row r="42" spans="1:17" ht="18.850000000000001" customHeight="1" x14ac:dyDescent="0.15">
      <c r="A42" s="27"/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58"/>
      <c r="O42" s="58"/>
      <c r="P42" s="58"/>
      <c r="Q42" s="58"/>
    </row>
    <row r="43" spans="1:17" ht="18.850000000000001" customHeight="1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58"/>
      <c r="O43" s="58"/>
      <c r="P43" s="58"/>
      <c r="Q43" s="58"/>
    </row>
    <row r="44" spans="1:17" ht="18.850000000000001" customHeight="1" x14ac:dyDescent="0.15">
      <c r="A44" s="27"/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58"/>
      <c r="O44" s="58"/>
      <c r="P44" s="58"/>
      <c r="Q44" s="58"/>
    </row>
    <row r="45" spans="1:17" ht="18.850000000000001" customHeight="1" x14ac:dyDescent="0.15">
      <c r="A45" s="27"/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58"/>
      <c r="O45" s="58"/>
      <c r="P45" s="58"/>
      <c r="Q45" s="58"/>
    </row>
    <row r="46" spans="1:17" ht="18.850000000000001" customHeight="1" x14ac:dyDescent="0.1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58"/>
      <c r="O46" s="58"/>
      <c r="P46" s="58"/>
      <c r="Q46" s="58"/>
    </row>
    <row r="47" spans="1:17" ht="18.850000000000001" customHeight="1" x14ac:dyDescent="0.15">
      <c r="A47" s="27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58"/>
      <c r="O47" s="58"/>
      <c r="P47" s="58"/>
      <c r="Q47" s="58"/>
    </row>
    <row r="48" spans="1:17" ht="18.850000000000001" customHeight="1" x14ac:dyDescent="0.15">
      <c r="A48" s="27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58"/>
      <c r="O48" s="58"/>
      <c r="P48" s="58"/>
      <c r="Q48" s="58"/>
    </row>
    <row r="49" spans="1:17" ht="16.55" customHeight="1" x14ac:dyDescent="0.1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58"/>
      <c r="O49" s="58"/>
      <c r="P49" s="58"/>
      <c r="Q49" s="58"/>
    </row>
    <row r="50" spans="1:17" ht="16.55" customHeight="1" x14ac:dyDescent="0.15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58"/>
      <c r="O50" s="58"/>
      <c r="P50" s="58"/>
      <c r="Q50" s="58"/>
    </row>
    <row r="51" spans="1:17" ht="16.55" customHeight="1" x14ac:dyDescent="0.1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58"/>
      <c r="O51" s="58"/>
      <c r="P51" s="58"/>
      <c r="Q51" s="58"/>
    </row>
    <row r="52" spans="1:17" ht="16.55" customHeight="1" x14ac:dyDescent="0.1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58"/>
      <c r="O52" s="58"/>
      <c r="P52" s="58"/>
      <c r="Q52" s="58"/>
    </row>
    <row r="53" spans="1:17" ht="16.55" customHeight="1" x14ac:dyDescent="0.15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58"/>
      <c r="O53" s="58"/>
      <c r="P53" s="58"/>
      <c r="Q53" s="58"/>
    </row>
    <row r="54" spans="1:17" ht="16.55" customHeight="1" x14ac:dyDescent="0.1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58"/>
      <c r="O54" s="58"/>
      <c r="P54" s="58"/>
      <c r="Q54" s="58"/>
    </row>
    <row r="55" spans="1:17" ht="16.55" customHeight="1" x14ac:dyDescent="0.15">
      <c r="A55" s="59"/>
      <c r="B55" s="59"/>
      <c r="C55" s="59"/>
      <c r="D55" s="59"/>
      <c r="E55" s="59"/>
      <c r="F55" s="59"/>
      <c r="G55" s="59"/>
      <c r="H55" s="59"/>
      <c r="I55" s="60"/>
      <c r="J55" s="59"/>
      <c r="K55" s="59"/>
      <c r="L55" s="59"/>
      <c r="M55" s="59"/>
      <c r="N55" s="61"/>
      <c r="O55" s="61"/>
      <c r="P55" s="61"/>
      <c r="Q55" s="61"/>
    </row>
    <row r="56" spans="1:17" ht="16.55" customHeight="1" x14ac:dyDescent="0.15">
      <c r="A56" s="59"/>
      <c r="B56" s="59"/>
      <c r="C56" s="59"/>
      <c r="D56" s="59"/>
      <c r="E56" s="59"/>
      <c r="F56" s="59"/>
      <c r="G56" s="59"/>
      <c r="H56" s="59"/>
      <c r="I56" s="60"/>
      <c r="J56" s="59"/>
      <c r="K56" s="59"/>
      <c r="L56" s="59"/>
      <c r="M56" s="59"/>
      <c r="N56" s="61"/>
      <c r="O56" s="61"/>
      <c r="P56" s="61"/>
      <c r="Q56" s="61"/>
    </row>
    <row r="57" spans="1:17" ht="16.55" customHeight="1" x14ac:dyDescent="0.15">
      <c r="A57" s="59"/>
      <c r="B57" s="59"/>
      <c r="C57" s="59"/>
      <c r="D57" s="59"/>
      <c r="E57" s="59"/>
      <c r="F57" s="59"/>
      <c r="G57" s="59"/>
      <c r="H57" s="59"/>
      <c r="I57" s="60"/>
      <c r="J57" s="59"/>
      <c r="K57" s="59"/>
      <c r="L57" s="59"/>
      <c r="M57" s="59"/>
      <c r="N57" s="61"/>
      <c r="O57" s="61"/>
      <c r="P57" s="61"/>
      <c r="Q57" s="61"/>
    </row>
    <row r="58" spans="1:17" ht="16.55" customHeight="1" x14ac:dyDescent="0.15">
      <c r="A58" s="59"/>
      <c r="B58" s="59"/>
      <c r="C58" s="59"/>
      <c r="D58" s="59"/>
      <c r="E58" s="59"/>
      <c r="F58" s="59"/>
      <c r="G58" s="59"/>
      <c r="H58" s="59"/>
      <c r="I58" s="60"/>
      <c r="J58" s="59"/>
      <c r="K58" s="59"/>
      <c r="L58" s="59"/>
      <c r="M58" s="59"/>
      <c r="N58" s="61"/>
      <c r="O58" s="61"/>
      <c r="P58" s="61"/>
      <c r="Q58" s="61"/>
    </row>
    <row r="59" spans="1:17" ht="16.55" customHeight="1" x14ac:dyDescent="0.15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</row>
    <row r="60" spans="1:17" ht="16.55" customHeight="1" x14ac:dyDescent="0.1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</row>
    <row r="61" spans="1:17" ht="16.55" customHeight="1" x14ac:dyDescent="0.15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</row>
    <row r="62" spans="1:17" ht="16.55" customHeight="1" x14ac:dyDescent="0.15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</row>
    <row r="63" spans="1:17" ht="16.55" customHeight="1" x14ac:dyDescent="0.1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</row>
    <row r="64" spans="1:17" ht="16.55" customHeight="1" x14ac:dyDescent="0.15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</row>
  </sheetData>
  <mergeCells count="19">
    <mergeCell ref="B6:D6"/>
    <mergeCell ref="E6:F6"/>
    <mergeCell ref="A1:I2"/>
    <mergeCell ref="B4:D4"/>
    <mergeCell ref="E4:F4"/>
    <mergeCell ref="B5:D5"/>
    <mergeCell ref="E5:F5"/>
    <mergeCell ref="A36:B36"/>
    <mergeCell ref="A37:B37"/>
    <mergeCell ref="G38:I38"/>
    <mergeCell ref="B7:D7"/>
    <mergeCell ref="E7:F7"/>
    <mergeCell ref="G8:I8"/>
    <mergeCell ref="A9:D9"/>
    <mergeCell ref="F9:I9"/>
    <mergeCell ref="A35:B35"/>
    <mergeCell ref="C35:D35"/>
    <mergeCell ref="E35:G35"/>
    <mergeCell ref="H35:I35"/>
  </mergeCells>
  <phoneticPr fontId="3"/>
  <pageMargins left="0.78740157480314965" right="0.78740157480314965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１０月（日本人）</vt:lpstr>
      <vt:lpstr>１０月（外国人) </vt:lpstr>
      <vt:lpstr>１０月（５歳ごと）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01579991</dc:creator>
  <cp:lastModifiedBy>01579991</cp:lastModifiedBy>
  <dcterms:created xsi:type="dcterms:W3CDTF">2018-10-02T06:30:02Z</dcterms:created>
  <dcterms:modified xsi:type="dcterms:W3CDTF">2018-10-02T06:34:23Z</dcterms:modified>
</cp:coreProperties>
</file>