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" yWindow="79" windowWidth="20749" windowHeight="9556"/>
  </bookViews>
  <sheets>
    <sheet name="４月（日本人）" sheetId="1" r:id="rId1"/>
    <sheet name="４月（外国人)" sheetId="2" r:id="rId2"/>
    <sheet name="４月（５歳ごと）" sheetId="3" r:id="rId3"/>
  </sheets>
  <calcPr calcId="145621"/>
</workbook>
</file>

<file path=xl/calcChain.xml><?xml version="1.0" encoding="utf-8"?>
<calcChain xmlns="http://schemas.openxmlformats.org/spreadsheetml/2006/main">
  <c r="G31" i="3" l="1"/>
  <c r="B31" i="3"/>
  <c r="G30" i="3"/>
  <c r="B30" i="3"/>
  <c r="G29" i="3"/>
  <c r="B29" i="3"/>
  <c r="G28" i="3"/>
  <c r="B28" i="3"/>
  <c r="G27" i="3"/>
  <c r="B27" i="3"/>
  <c r="G26" i="3"/>
  <c r="B26" i="3"/>
  <c r="G25" i="3"/>
  <c r="B25" i="3"/>
  <c r="G24" i="3"/>
  <c r="F36" i="3" s="1"/>
  <c r="G36" i="3" s="1"/>
  <c r="B24" i="3"/>
  <c r="C36" i="3" s="1"/>
  <c r="G23" i="3"/>
  <c r="B23" i="3"/>
  <c r="G22" i="3"/>
  <c r="B22" i="3"/>
  <c r="G21" i="3"/>
  <c r="B21" i="3"/>
  <c r="G20" i="3"/>
  <c r="B20" i="3"/>
  <c r="G19" i="3"/>
  <c r="B19" i="3"/>
  <c r="G18" i="3"/>
  <c r="B18" i="3"/>
  <c r="G17" i="3"/>
  <c r="B17" i="3"/>
  <c r="G16" i="3"/>
  <c r="B16" i="3"/>
  <c r="G15" i="3"/>
  <c r="B15" i="3"/>
  <c r="G14" i="3"/>
  <c r="B14" i="3"/>
  <c r="G13" i="3"/>
  <c r="B13" i="3"/>
  <c r="G12" i="3"/>
  <c r="B12" i="3"/>
  <c r="G11" i="3"/>
  <c r="F37" i="3" s="1"/>
  <c r="G37" i="3" s="1"/>
  <c r="B11" i="3"/>
  <c r="C37" i="3" s="1"/>
  <c r="G8" i="3"/>
  <c r="H7" i="3"/>
  <c r="G7" i="3"/>
  <c r="H6" i="3"/>
  <c r="G6" i="3"/>
  <c r="E6" i="3"/>
  <c r="H5" i="3"/>
  <c r="G5" i="3"/>
  <c r="E5" i="3"/>
  <c r="E7" i="3" s="1"/>
  <c r="L42" i="2"/>
  <c r="G42" i="2"/>
  <c r="B42" i="2"/>
  <c r="L41" i="2"/>
  <c r="G41" i="2"/>
  <c r="B41" i="2"/>
  <c r="L40" i="2"/>
  <c r="G40" i="2"/>
  <c r="B40" i="2"/>
  <c r="L39" i="2"/>
  <c r="G39" i="2"/>
  <c r="B39" i="2"/>
  <c r="L38" i="2"/>
  <c r="G38" i="2"/>
  <c r="B38" i="2"/>
  <c r="L37" i="2"/>
  <c r="G37" i="2"/>
  <c r="B37" i="2"/>
  <c r="L36" i="2"/>
  <c r="G36" i="2"/>
  <c r="B36" i="2"/>
  <c r="L35" i="2"/>
  <c r="G35" i="2"/>
  <c r="B35" i="2"/>
  <c r="L34" i="2"/>
  <c r="G34" i="2"/>
  <c r="B34" i="2"/>
  <c r="L33" i="2"/>
  <c r="G33" i="2"/>
  <c r="B33" i="2"/>
  <c r="L32" i="2"/>
  <c r="G32" i="2"/>
  <c r="B32" i="2"/>
  <c r="L31" i="2"/>
  <c r="G31" i="2"/>
  <c r="B31" i="2"/>
  <c r="L30" i="2"/>
  <c r="G30" i="2"/>
  <c r="B30" i="2"/>
  <c r="L29" i="2"/>
  <c r="G29" i="2"/>
  <c r="B29" i="2"/>
  <c r="L28" i="2"/>
  <c r="G28" i="2"/>
  <c r="B28" i="2"/>
  <c r="L27" i="2"/>
  <c r="G27" i="2"/>
  <c r="B27" i="2"/>
  <c r="L26" i="2"/>
  <c r="G26" i="2"/>
  <c r="B26" i="2"/>
  <c r="L25" i="2"/>
  <c r="G25" i="2"/>
  <c r="B25" i="2"/>
  <c r="L24" i="2"/>
  <c r="G24" i="2"/>
  <c r="B24" i="2"/>
  <c r="L23" i="2"/>
  <c r="G23" i="2"/>
  <c r="B23" i="2"/>
  <c r="L22" i="2"/>
  <c r="G22" i="2"/>
  <c r="B22" i="2"/>
  <c r="L21" i="2"/>
  <c r="G21" i="2"/>
  <c r="B21" i="2"/>
  <c r="L20" i="2"/>
  <c r="G20" i="2"/>
  <c r="B20" i="2"/>
  <c r="L19" i="2"/>
  <c r="G19" i="2"/>
  <c r="B19" i="2"/>
  <c r="L18" i="2"/>
  <c r="G18" i="2"/>
  <c r="B18" i="2"/>
  <c r="L17" i="2"/>
  <c r="G17" i="2"/>
  <c r="B17" i="2"/>
  <c r="L16" i="2"/>
  <c r="G16" i="2"/>
  <c r="B16" i="2"/>
  <c r="L15" i="2"/>
  <c r="G15" i="2"/>
  <c r="B15" i="2"/>
  <c r="L14" i="2"/>
  <c r="G14" i="2"/>
  <c r="B14" i="2"/>
  <c r="L13" i="2"/>
  <c r="G13" i="2"/>
  <c r="B13" i="2"/>
  <c r="L12" i="2"/>
  <c r="G12" i="2"/>
  <c r="B12" i="2"/>
  <c r="L11" i="2"/>
  <c r="G11" i="2"/>
  <c r="B11" i="2"/>
  <c r="L10" i="2"/>
  <c r="G10" i="2"/>
  <c r="B10" i="2"/>
  <c r="L9" i="2"/>
  <c r="G9" i="2"/>
  <c r="B9" i="2"/>
  <c r="L8" i="2"/>
  <c r="G8" i="2"/>
  <c r="B8" i="2"/>
  <c r="K4" i="2"/>
  <c r="H4" i="2"/>
  <c r="F4" i="2"/>
  <c r="G42" i="1"/>
  <c r="B42" i="1"/>
  <c r="L41" i="1"/>
  <c r="G41" i="1"/>
  <c r="B41" i="1"/>
  <c r="L40" i="1"/>
  <c r="G40" i="1"/>
  <c r="B40" i="1"/>
  <c r="L39" i="1"/>
  <c r="G39" i="1"/>
  <c r="B39" i="1"/>
  <c r="L38" i="1"/>
  <c r="G38" i="1"/>
  <c r="B38" i="1"/>
  <c r="L37" i="1"/>
  <c r="G37" i="1"/>
  <c r="B37" i="1"/>
  <c r="L36" i="1"/>
  <c r="G36" i="1"/>
  <c r="B36" i="1"/>
  <c r="L35" i="1"/>
  <c r="G35" i="1"/>
  <c r="B35" i="1"/>
  <c r="L34" i="1"/>
  <c r="G34" i="1"/>
  <c r="B34" i="1"/>
  <c r="L33" i="1"/>
  <c r="G33" i="1"/>
  <c r="B33" i="1"/>
  <c r="L32" i="1"/>
  <c r="G32" i="1"/>
  <c r="B32" i="1"/>
  <c r="L31" i="1"/>
  <c r="G31" i="1"/>
  <c r="B31" i="1"/>
  <c r="L30" i="1"/>
  <c r="G30" i="1"/>
  <c r="B30" i="1"/>
  <c r="L29" i="1"/>
  <c r="G29" i="1"/>
  <c r="B29" i="1"/>
  <c r="L28" i="1"/>
  <c r="G28" i="1"/>
  <c r="B28" i="1"/>
  <c r="L27" i="1"/>
  <c r="G27" i="1"/>
  <c r="B27" i="1"/>
  <c r="L26" i="1"/>
  <c r="G26" i="1"/>
  <c r="B26" i="1"/>
  <c r="L25" i="1"/>
  <c r="G25" i="1"/>
  <c r="B25" i="1"/>
  <c r="L24" i="1"/>
  <c r="G24" i="1"/>
  <c r="B24" i="1"/>
  <c r="L23" i="1"/>
  <c r="G23" i="1"/>
  <c r="B23" i="1"/>
  <c r="L22" i="1"/>
  <c r="G22" i="1"/>
  <c r="B22" i="1"/>
  <c r="L21" i="1"/>
  <c r="G21" i="1"/>
  <c r="B21" i="1"/>
  <c r="L20" i="1"/>
  <c r="G20" i="1"/>
  <c r="B20" i="1"/>
  <c r="L19" i="1"/>
  <c r="G19" i="1"/>
  <c r="B19" i="1"/>
  <c r="L18" i="1"/>
  <c r="G18" i="1"/>
  <c r="B18" i="1"/>
  <c r="L17" i="1"/>
  <c r="G17" i="1"/>
  <c r="B17" i="1"/>
  <c r="L16" i="1"/>
  <c r="G16" i="1"/>
  <c r="B16" i="1"/>
  <c r="L15" i="1"/>
  <c r="G15" i="1"/>
  <c r="B15" i="1"/>
  <c r="L14" i="1"/>
  <c r="G14" i="1"/>
  <c r="B14" i="1"/>
  <c r="L13" i="1"/>
  <c r="G13" i="1"/>
  <c r="B13" i="1"/>
  <c r="L12" i="1"/>
  <c r="G12" i="1"/>
  <c r="B12" i="1"/>
  <c r="L11" i="1"/>
  <c r="G11" i="1"/>
  <c r="B11" i="1"/>
  <c r="L10" i="1"/>
  <c r="G10" i="1"/>
  <c r="E10" i="1"/>
  <c r="B10" i="1"/>
  <c r="L9" i="1"/>
  <c r="G9" i="1"/>
  <c r="B9" i="1"/>
  <c r="L8" i="1"/>
  <c r="G8" i="1"/>
  <c r="B8" i="1"/>
  <c r="K4" i="1"/>
  <c r="H4" i="1"/>
  <c r="F4" i="1"/>
  <c r="H37" i="3" l="1"/>
  <c r="I37" i="3" s="1"/>
  <c r="D37" i="3"/>
  <c r="D36" i="3"/>
  <c r="H36" i="3"/>
  <c r="I36" i="3" s="1"/>
</calcChain>
</file>

<file path=xl/sharedStrings.xml><?xml version="1.0" encoding="utf-8"?>
<sst xmlns="http://schemas.openxmlformats.org/spreadsheetml/2006/main" count="295" uniqueCount="142">
  <si>
    <t>台  東  区  の  年  齢  別  人  口</t>
    <rPh sb="0" eb="1">
      <t>ダイ</t>
    </rPh>
    <rPh sb="3" eb="4">
      <t>ヒガシ</t>
    </rPh>
    <rPh sb="6" eb="7">
      <t>ク</t>
    </rPh>
    <rPh sb="12" eb="13">
      <t>トシ</t>
    </rPh>
    <rPh sb="15" eb="16">
      <t>ヨワイ</t>
    </rPh>
    <rPh sb="18" eb="19">
      <t>ベツ</t>
    </rPh>
    <rPh sb="21" eb="22">
      <t>ジン</t>
    </rPh>
    <rPh sb="24" eb="25">
      <t>クチ</t>
    </rPh>
    <phoneticPr fontId="3"/>
  </si>
  <si>
    <t>日 本 人</t>
    <rPh sb="0" eb="1">
      <t>ヒ</t>
    </rPh>
    <rPh sb="2" eb="3">
      <t>ホン</t>
    </rPh>
    <rPh sb="4" eb="5">
      <t>ジン</t>
    </rPh>
    <phoneticPr fontId="3"/>
  </si>
  <si>
    <t>総    数</t>
    <rPh sb="0" eb="1">
      <t>フサ</t>
    </rPh>
    <rPh sb="5" eb="6">
      <t>カズ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</si>
  <si>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</si>
  <si>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</si>
  <si>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平成３０年4月１日現在</t>
    <rPh sb="0" eb="2">
      <t>ヘイセイ</t>
    </rPh>
    <rPh sb="4" eb="5">
      <t>ネン</t>
    </rPh>
    <rPh sb="6" eb="7">
      <t>ツキ</t>
    </rPh>
    <rPh sb="8" eb="9">
      <t>ヒ</t>
    </rPh>
    <rPh sb="9" eb="11">
      <t>ゲンザイ</t>
    </rPh>
    <phoneticPr fontId="3"/>
  </si>
  <si>
    <t>年    齢</t>
  </si>
  <si>
    <t>総  数</t>
  </si>
  <si>
    <t>男</t>
  </si>
  <si>
    <t>女</t>
  </si>
  <si>
    <t>3 5</t>
  </si>
  <si>
    <t>7 0</t>
  </si>
  <si>
    <t>3 6</t>
  </si>
  <si>
    <t>7 1</t>
  </si>
  <si>
    <t>3 7</t>
  </si>
  <si>
    <t>7 2</t>
  </si>
  <si>
    <t>3 8</t>
  </si>
  <si>
    <t>7 3</t>
  </si>
  <si>
    <t>3 9</t>
  </si>
  <si>
    <t>7 4</t>
  </si>
  <si>
    <t>4 0</t>
  </si>
  <si>
    <t>7 5</t>
  </si>
  <si>
    <t>4 1</t>
  </si>
  <si>
    <t>7 6</t>
  </si>
  <si>
    <t>4 2</t>
  </si>
  <si>
    <t>7 7</t>
  </si>
  <si>
    <t>4 3</t>
  </si>
  <si>
    <t>7 8</t>
  </si>
  <si>
    <t>4 4</t>
  </si>
  <si>
    <t>7 9</t>
  </si>
  <si>
    <t>1 0</t>
  </si>
  <si>
    <t>4 5</t>
  </si>
  <si>
    <t>8 0</t>
  </si>
  <si>
    <t>1 1</t>
  </si>
  <si>
    <t>4 6</t>
  </si>
  <si>
    <t>8 1</t>
  </si>
  <si>
    <t>1 2</t>
  </si>
  <si>
    <t>4 7</t>
  </si>
  <si>
    <t>8 2</t>
  </si>
  <si>
    <t>1 3</t>
  </si>
  <si>
    <t>4 8</t>
  </si>
  <si>
    <t>8 3</t>
  </si>
  <si>
    <t>1 4</t>
  </si>
  <si>
    <t>4 9</t>
  </si>
  <si>
    <t>8 4</t>
  </si>
  <si>
    <t>1 5</t>
  </si>
  <si>
    <t>5 0</t>
  </si>
  <si>
    <t>8 5</t>
  </si>
  <si>
    <t>1 6</t>
  </si>
  <si>
    <t>5 1</t>
  </si>
  <si>
    <t>8 6</t>
  </si>
  <si>
    <t>1 7</t>
  </si>
  <si>
    <t>5 2</t>
  </si>
  <si>
    <t>8 7</t>
  </si>
  <si>
    <t>1 8</t>
  </si>
  <si>
    <t>5 3</t>
  </si>
  <si>
    <t>8 8</t>
  </si>
  <si>
    <t>1 9</t>
  </si>
  <si>
    <t>5 4</t>
  </si>
  <si>
    <t>8 9</t>
  </si>
  <si>
    <t>2 0</t>
  </si>
  <si>
    <t>5 5</t>
  </si>
  <si>
    <t>9 0</t>
  </si>
  <si>
    <t>2 1</t>
  </si>
  <si>
    <t>5 6</t>
  </si>
  <si>
    <t>9 1</t>
  </si>
  <si>
    <t>2 2</t>
  </si>
  <si>
    <t>5 7</t>
  </si>
  <si>
    <t>9 2</t>
  </si>
  <si>
    <t>2 3</t>
  </si>
  <si>
    <t>5 8</t>
  </si>
  <si>
    <t>9 3</t>
  </si>
  <si>
    <t>2 4</t>
  </si>
  <si>
    <t>5 9</t>
  </si>
  <si>
    <t>9 4</t>
  </si>
  <si>
    <t>2 5</t>
  </si>
  <si>
    <t>6 0</t>
  </si>
  <si>
    <t>9 5</t>
  </si>
  <si>
    <t>2 6</t>
  </si>
  <si>
    <t>6 1</t>
  </si>
  <si>
    <t>9 6</t>
  </si>
  <si>
    <t>2 7</t>
  </si>
  <si>
    <t>6 2</t>
  </si>
  <si>
    <t>9 7</t>
  </si>
  <si>
    <t>2 8</t>
  </si>
  <si>
    <t>6 3</t>
  </si>
  <si>
    <t>9 8</t>
  </si>
  <si>
    <t>2 9</t>
  </si>
  <si>
    <t>6 4</t>
  </si>
  <si>
    <t>9 9</t>
  </si>
  <si>
    <t>3 0</t>
  </si>
  <si>
    <t>6 5</t>
  </si>
  <si>
    <t>1 0 0</t>
  </si>
  <si>
    <t>3 1</t>
  </si>
  <si>
    <t>6 6</t>
  </si>
  <si>
    <t>1 0 1</t>
  </si>
  <si>
    <t>3 2</t>
  </si>
  <si>
    <t>6 7</t>
  </si>
  <si>
    <t>1 0 2</t>
  </si>
  <si>
    <t>3 3</t>
  </si>
  <si>
    <t>6 8</t>
  </si>
  <si>
    <r>
      <rPr>
        <sz val="11"/>
        <rFont val="ＭＳ Ｐ明朝"/>
        <family val="1"/>
        <charset val="128"/>
      </rPr>
      <t>１０３</t>
    </r>
    <r>
      <rPr>
        <sz val="9"/>
        <rFont val="ＭＳ Ｐ明朝"/>
        <family val="1"/>
        <charset val="128"/>
      </rPr>
      <t>歳以上</t>
    </r>
  </si>
  <si>
    <t>3 4</t>
  </si>
  <si>
    <t>6 9</t>
  </si>
  <si>
    <t>不 詳 者</t>
  </si>
  <si>
    <t>区民部戸籍住民サービス課</t>
    <phoneticPr fontId="3"/>
  </si>
  <si>
    <t>外 国 人</t>
    <rPh sb="0" eb="1">
      <t>ソト</t>
    </rPh>
    <rPh sb="2" eb="3">
      <t>コク</t>
    </rPh>
    <rPh sb="4" eb="5">
      <t>ジン</t>
    </rPh>
    <phoneticPr fontId="3"/>
  </si>
  <si>
    <t>１０３歳以上</t>
  </si>
  <si>
    <t>区民部戸籍住民サービス課</t>
    <phoneticPr fontId="3"/>
  </si>
  <si>
    <t>　</t>
  </si>
  <si>
    <t>台 東 区 の 年 齢 別 人 口 （ ５ 歳 ご と ）</t>
    <rPh sb="0" eb="1">
      <t>ダイ</t>
    </rPh>
    <rPh sb="2" eb="3">
      <t>ヒガシ</t>
    </rPh>
    <rPh sb="4" eb="5">
      <t>ク</t>
    </rPh>
    <rPh sb="8" eb="9">
      <t>トシ</t>
    </rPh>
    <rPh sb="10" eb="11">
      <t>ヨワイ</t>
    </rPh>
    <rPh sb="12" eb="13">
      <t>ベツ</t>
    </rPh>
    <rPh sb="14" eb="15">
      <t>ジン</t>
    </rPh>
    <rPh sb="16" eb="17">
      <t>コウ</t>
    </rPh>
    <rPh sb="22" eb="23">
      <t>サイ</t>
    </rPh>
    <phoneticPr fontId="3"/>
  </si>
  <si>
    <t>総　　数</t>
    <rPh sb="0" eb="1">
      <t>フサ</t>
    </rPh>
    <rPh sb="3" eb="4">
      <t>カズ</t>
    </rPh>
    <phoneticPr fontId="3"/>
  </si>
  <si>
    <t>総　  数</t>
    <rPh sb="0" eb="1">
      <t>フサ</t>
    </rPh>
    <rPh sb="4" eb="5">
      <t>カズ</t>
    </rPh>
    <phoneticPr fontId="3"/>
  </si>
  <si>
    <t>日　　　本　　　人</t>
    <rPh sb="0" eb="1">
      <t>ヒ</t>
    </rPh>
    <rPh sb="4" eb="5">
      <t>ホン</t>
    </rPh>
    <rPh sb="8" eb="9">
      <t>ジン</t>
    </rPh>
    <phoneticPr fontId="3"/>
  </si>
  <si>
    <t>外　　　国　　　人</t>
    <rPh sb="0" eb="1">
      <t>ソト</t>
    </rPh>
    <rPh sb="4" eb="5">
      <t>コク</t>
    </rPh>
    <rPh sb="8" eb="9">
      <t>ジン</t>
    </rPh>
    <phoneticPr fontId="3"/>
  </si>
  <si>
    <t>年  齢</t>
    <rPh sb="0" eb="1">
      <t>トシ</t>
    </rPh>
    <rPh sb="3" eb="4">
      <t>ヨワイ</t>
    </rPh>
    <phoneticPr fontId="3"/>
  </si>
  <si>
    <t>総  数</t>
    <rPh sb="0" eb="1">
      <t>フサ</t>
    </rPh>
    <rPh sb="3" eb="4">
      <t>カズ</t>
    </rPh>
    <phoneticPr fontId="3"/>
  </si>
  <si>
    <t>０～４歳</t>
  </si>
  <si>
    <t>５～９歳</t>
    <phoneticPr fontId="3"/>
  </si>
  <si>
    <t>１０～１４歳</t>
    <phoneticPr fontId="3"/>
  </si>
  <si>
    <t>１５～１９歳</t>
    <phoneticPr fontId="3"/>
  </si>
  <si>
    <t>２０～２４歳</t>
    <phoneticPr fontId="3"/>
  </si>
  <si>
    <t>２５～２９歳</t>
    <phoneticPr fontId="3"/>
  </si>
  <si>
    <t>３０～３４歳</t>
    <phoneticPr fontId="3"/>
  </si>
  <si>
    <t>３５～３９歳</t>
    <phoneticPr fontId="3"/>
  </si>
  <si>
    <t>４０～４４歳</t>
    <phoneticPr fontId="3"/>
  </si>
  <si>
    <t>４５～４９歳</t>
    <phoneticPr fontId="3"/>
  </si>
  <si>
    <t>５０～５４歳</t>
    <phoneticPr fontId="3"/>
  </si>
  <si>
    <t>５５～５９歳</t>
    <phoneticPr fontId="3"/>
  </si>
  <si>
    <t>６０～６４歳</t>
    <phoneticPr fontId="3"/>
  </si>
  <si>
    <t>６５～６９歳</t>
    <phoneticPr fontId="3"/>
  </si>
  <si>
    <t>７０～７４歳</t>
    <phoneticPr fontId="3"/>
  </si>
  <si>
    <t>７５～７９歳</t>
    <phoneticPr fontId="3"/>
  </si>
  <si>
    <t>８０～８４歳</t>
    <phoneticPr fontId="3"/>
  </si>
  <si>
    <t>８５～８９歳</t>
    <phoneticPr fontId="3"/>
  </si>
  <si>
    <t>９０～９４歳</t>
    <phoneticPr fontId="3"/>
  </si>
  <si>
    <t>９５～９９歳</t>
    <phoneticPr fontId="3"/>
  </si>
  <si>
    <t>１００歳以上</t>
    <rPh sb="4" eb="6">
      <t>イジョウ</t>
    </rPh>
    <phoneticPr fontId="3"/>
  </si>
  <si>
    <t>参   考</t>
    <rPh sb="0" eb="1">
      <t>サン</t>
    </rPh>
    <rPh sb="4" eb="5">
      <t>コウ</t>
    </rPh>
    <phoneticPr fontId="3"/>
  </si>
  <si>
    <t>高齢者数
６５歳以上　</t>
    <rPh sb="0" eb="3">
      <t>コウレイシャ</t>
    </rPh>
    <rPh sb="3" eb="4">
      <t>スウ</t>
    </rPh>
    <rPh sb="7" eb="8">
      <t>サイ</t>
    </rPh>
    <rPh sb="8" eb="10">
      <t>イジョウ</t>
    </rPh>
    <phoneticPr fontId="3"/>
  </si>
  <si>
    <t>年少人口
１５歳未満</t>
    <rPh sb="0" eb="2">
      <t>ネンショウ</t>
    </rPh>
    <rPh sb="2" eb="4">
      <t>ジンコウ</t>
    </rPh>
    <rPh sb="7" eb="8">
      <t>サイ</t>
    </rPh>
    <rPh sb="8" eb="10">
      <t>ミマン</t>
    </rPh>
    <phoneticPr fontId="3"/>
  </si>
  <si>
    <t>区民部戸籍住民サービス課</t>
    <rPh sb="0" eb="2">
      <t>クミン</t>
    </rPh>
    <rPh sb="2" eb="3">
      <t>ブ</t>
    </rPh>
    <rPh sb="3" eb="5">
      <t>コセキ</t>
    </rPh>
    <rPh sb="5" eb="7">
      <t>ジュウミン</t>
    </rPh>
    <rPh sb="11" eb="12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</si>
</sst>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);[Red]\(0\)"/>
    <numFmt numFmtId="177" formatCode="#,##0_);[Red]\(#,##0\)"/>
    <numFmt numFmtId="178" formatCode="#,##0_ "/>
    <numFmt numFmtId="179" formatCode="\(0.00&quot;%)&quot;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HG丸ｺﾞｼｯｸM-PRO"/>
      <family val="3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8"/>
      <name val="ＭＳ Ｐゴシック"/>
      <family val="3"/>
      <charset val="128"/>
    </font>
    <font>
      <sz val="13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0.5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ill="0" applyAlignment="0" applyProtection="0"/>
  </cellStyleXfs>
  <cellXfs count="99">
    <xf numFmtId="0" fontId="0" fillId="0" borderId="0" xfId="0"/>
    <xf numFmtId="176" fontId="2" fillId="0" borderId="0" xfId="0" applyNumberFormat="1" applyFont="1" applyBorder="1" applyAlignment="1">
      <alignment vertical="center"/>
    </xf>
    <xf numFmtId="176" fontId="2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Border="1"/>
    <xf numFmtId="176" fontId="2" fillId="0" borderId="1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176" fontId="5" fillId="0" borderId="8" xfId="0" applyNumberFormat="1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177" fontId="5" fillId="0" borderId="10" xfId="0" applyNumberFormat="1" applyFont="1" applyBorder="1" applyAlignment="1">
      <alignment horizontal="center" vertical="center"/>
    </xf>
    <xf numFmtId="177" fontId="5" fillId="0" borderId="11" xfId="0" applyNumberFormat="1" applyFont="1" applyBorder="1" applyAlignment="1">
      <alignment horizontal="center" vertical="center"/>
    </xf>
    <xf numFmtId="177" fontId="5" fillId="0" borderId="12" xfId="0" applyNumberFormat="1" applyFont="1" applyBorder="1" applyAlignment="1">
      <alignment horizontal="center" vertical="center"/>
    </xf>
    <xf numFmtId="176" fontId="5" fillId="0" borderId="13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177" fontId="5" fillId="0" borderId="13" xfId="0" applyNumberFormat="1" applyFont="1" applyBorder="1" applyAlignment="1">
      <alignment horizontal="center" vertical="center"/>
    </xf>
    <xf numFmtId="177" fontId="5" fillId="0" borderId="14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right"/>
    </xf>
    <xf numFmtId="176" fontId="7" fillId="0" borderId="15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vertical="center"/>
    </xf>
    <xf numFmtId="176" fontId="8" fillId="0" borderId="15" xfId="0" applyNumberFormat="1" applyFont="1" applyBorder="1" applyAlignment="1">
      <alignment horizontal="center" vertical="center"/>
    </xf>
    <xf numFmtId="177" fontId="4" fillId="0" borderId="15" xfId="0" applyNumberFormat="1" applyFont="1" applyBorder="1" applyAlignment="1">
      <alignment horizontal="center" vertical="center"/>
    </xf>
    <xf numFmtId="177" fontId="4" fillId="0" borderId="15" xfId="0" applyNumberFormat="1" applyFont="1" applyBorder="1" applyAlignment="1" applyProtection="1">
      <alignment horizontal="center" vertical="center"/>
      <protection locked="0"/>
    </xf>
    <xf numFmtId="176" fontId="4" fillId="0" borderId="0" xfId="0" applyNumberFormat="1" applyFont="1" applyBorder="1" applyAlignment="1">
      <alignment horizontal="center" vertical="center"/>
    </xf>
    <xf numFmtId="178" fontId="4" fillId="2" borderId="15" xfId="0" applyNumberFormat="1" applyFont="1" applyFill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176" fontId="10" fillId="0" borderId="15" xfId="0" applyNumberFormat="1" applyFont="1" applyBorder="1" applyAlignment="1">
      <alignment horizontal="center" vertical="center"/>
    </xf>
    <xf numFmtId="176" fontId="9" fillId="0" borderId="0" xfId="0" applyNumberFormat="1" applyFont="1" applyBorder="1" applyAlignment="1">
      <alignment vertical="center"/>
    </xf>
    <xf numFmtId="177" fontId="9" fillId="0" borderId="0" xfId="0" applyNumberFormat="1" applyFont="1" applyBorder="1" applyAlignment="1"/>
    <xf numFmtId="176" fontId="9" fillId="0" borderId="0" xfId="0" applyNumberFormat="1" applyFont="1" applyBorder="1" applyAlignment="1"/>
    <xf numFmtId="176" fontId="4" fillId="0" borderId="0" xfId="0" applyNumberFormat="1" applyFont="1" applyBorder="1" applyAlignment="1">
      <alignment horizontal="right" vertical="center"/>
    </xf>
    <xf numFmtId="177" fontId="4" fillId="0" borderId="0" xfId="0" applyNumberFormat="1" applyFont="1" applyBorder="1" applyAlignment="1">
      <alignment horizontal="right" vertical="center"/>
    </xf>
    <xf numFmtId="179" fontId="4" fillId="0" borderId="0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horizontal="right" vertical="center"/>
    </xf>
    <xf numFmtId="179" fontId="4" fillId="0" borderId="0" xfId="0" applyNumberFormat="1" applyFont="1" applyBorder="1" applyAlignment="1">
      <alignment horizontal="left" vertical="center"/>
    </xf>
    <xf numFmtId="176" fontId="4" fillId="0" borderId="0" xfId="0" applyNumberFormat="1" applyFont="1" applyBorder="1" applyAlignment="1">
      <alignment horizontal="left" vertical="center"/>
    </xf>
    <xf numFmtId="177" fontId="4" fillId="0" borderId="0" xfId="1" applyNumberFormat="1" applyFont="1" applyFill="1" applyBorder="1" applyAlignment="1" applyProtection="1">
      <alignment horizontal="right" vertical="top"/>
    </xf>
    <xf numFmtId="176" fontId="9" fillId="0" borderId="0" xfId="0" applyNumberFormat="1" applyFont="1" applyBorder="1" applyAlignment="1">
      <alignment horizontal="left" vertical="center"/>
    </xf>
    <xf numFmtId="179" fontId="4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/>
    <xf numFmtId="176" fontId="4" fillId="0" borderId="0" xfId="1" applyNumberFormat="1" applyFont="1" applyFill="1" applyBorder="1" applyAlignment="1" applyProtection="1"/>
    <xf numFmtId="0" fontId="11" fillId="0" borderId="0" xfId="0" applyFont="1" applyAlignment="1">
      <alignment horizontal="center"/>
    </xf>
    <xf numFmtId="0" fontId="11" fillId="0" borderId="0" xfId="0" applyFont="1" applyAlignment="1"/>
    <xf numFmtId="0" fontId="1" fillId="0" borderId="0" xfId="0" applyFont="1"/>
    <xf numFmtId="0" fontId="1" fillId="0" borderId="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5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78" fontId="12" fillId="0" borderId="15" xfId="0" applyNumberFormat="1" applyFont="1" applyFill="1" applyBorder="1" applyAlignment="1">
      <alignment horizontal="center" vertical="center"/>
    </xf>
    <xf numFmtId="178" fontId="12" fillId="0" borderId="15" xfId="0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right"/>
    </xf>
    <xf numFmtId="0" fontId="13" fillId="0" borderId="17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78" fontId="4" fillId="0" borderId="17" xfId="0" applyNumberFormat="1" applyFont="1" applyFill="1" applyBorder="1" applyAlignment="1">
      <alignment horizontal="center" vertical="center"/>
    </xf>
    <xf numFmtId="178" fontId="4" fillId="0" borderId="15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8" fontId="4" fillId="0" borderId="15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4" fillId="0" borderId="17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center" vertical="center" wrapText="1"/>
    </xf>
    <xf numFmtId="178" fontId="8" fillId="0" borderId="18" xfId="0" applyNumberFormat="1" applyFont="1" applyFill="1" applyBorder="1" applyAlignment="1">
      <alignment horizontal="center" vertical="center"/>
    </xf>
    <xf numFmtId="179" fontId="8" fillId="0" borderId="17" xfId="0" applyNumberFormat="1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178" fontId="8" fillId="0" borderId="21" xfId="0" applyNumberFormat="1" applyFont="1" applyFill="1" applyBorder="1" applyAlignment="1">
      <alignment horizontal="center" vertical="center"/>
    </xf>
    <xf numFmtId="179" fontId="8" fillId="0" borderId="22" xfId="0" applyNumberFormat="1" applyFont="1" applyFill="1" applyBorder="1" applyAlignment="1">
      <alignment horizontal="center" vertical="center"/>
    </xf>
    <xf numFmtId="178" fontId="8" fillId="0" borderId="17" xfId="0" applyNumberFormat="1" applyFont="1" applyFill="1" applyBorder="1" applyAlignment="1">
      <alignment horizontal="center" vertical="center"/>
    </xf>
    <xf numFmtId="179" fontId="8" fillId="0" borderId="15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17" xfId="0" applyFont="1" applyFill="1" applyBorder="1" applyAlignment="1">
      <alignment horizontal="center" vertical="center"/>
    </xf>
    <xf numFmtId="178" fontId="8" fillId="0" borderId="19" xfId="0" applyNumberFormat="1" applyFont="1" applyFill="1" applyBorder="1" applyAlignment="1">
      <alignment horizontal="center" vertical="center"/>
    </xf>
    <xf numFmtId="179" fontId="8" fillId="0" borderId="19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right"/>
    </xf>
    <xf numFmtId="0" fontId="4" fillId="0" borderId="0" xfId="0" applyFont="1" applyFill="1" applyBorder="1" applyAlignment="1">
      <alignment vertical="top"/>
    </xf>
    <xf numFmtId="0" fontId="1" fillId="0" borderId="0" xfId="0" applyFont="1" applyBorder="1" applyAlignment="1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Alignment="1"/>
    <xf numFmtId="0" fontId="1" fillId="0" borderId="0" xfId="0" applyFont="1" applyBorder="1"/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zoomScale="50" zoomScaleNormal="50" workbookViewId="0"/>
  </sheetViews>
  <sheetFormatPr defaultColWidth="9" defaultRowHeight="13.1" x14ac:dyDescent="0.15"/>
  <cols>
    <col min="1" max="1" width="10.109375" style="3" customWidth="1"/>
    <col min="2" max="4" width="8.109375" style="3" customWidth="1"/>
    <col min="5" max="5" width="0.6640625" style="3" customWidth="1"/>
    <col min="6" max="6" width="10.109375" style="3" customWidth="1"/>
    <col min="7" max="9" width="8.109375" style="3" customWidth="1"/>
    <col min="10" max="10" width="0.6640625" style="3" customWidth="1"/>
    <col min="11" max="11" width="10.109375" style="3" customWidth="1"/>
    <col min="12" max="14" width="8.109375" style="3" customWidth="1"/>
    <col min="15" max="16384" width="9" style="3"/>
  </cols>
  <sheetData>
    <row r="1" spans="1:14" ht="13.6" customHeight="1" x14ac:dyDescent="0.15">
      <c r="A1" s="1"/>
      <c r="B1" s="1"/>
      <c r="C1" s="1"/>
      <c r="D1" s="2" t="s">
        <v>0</v>
      </c>
      <c r="E1" s="2"/>
      <c r="F1" s="2"/>
      <c r="G1" s="2"/>
      <c r="H1" s="2"/>
      <c r="I1" s="2"/>
      <c r="J1" s="2"/>
      <c r="K1" s="2"/>
      <c r="L1" s="1"/>
      <c r="M1" s="1"/>
      <c r="N1" s="1"/>
    </row>
    <row r="2" spans="1:14" ht="26.2" customHeight="1" thickBot="1" x14ac:dyDescent="0.2">
      <c r="A2" s="1"/>
      <c r="B2" s="1"/>
      <c r="C2" s="1"/>
      <c r="D2" s="4"/>
      <c r="E2" s="4"/>
      <c r="F2" s="4"/>
      <c r="G2" s="4"/>
      <c r="H2" s="4"/>
      <c r="I2" s="4"/>
      <c r="J2" s="4"/>
      <c r="K2" s="4"/>
      <c r="L2" s="1"/>
      <c r="M2" s="1"/>
      <c r="N2" s="1"/>
    </row>
    <row r="3" spans="1:14" ht="19.5" customHeight="1" x14ac:dyDescent="0.15">
      <c r="C3" s="5" t="s">
        <v>1</v>
      </c>
      <c r="D3" s="6"/>
      <c r="E3" s="7"/>
      <c r="F3" s="8" t="s">
        <v>2</v>
      </c>
      <c r="G3" s="9"/>
      <c r="H3" s="8" t="s">
        <v>3</v>
      </c>
      <c r="I3" s="10"/>
      <c r="J3" s="9"/>
      <c r="K3" s="8" t="s">
        <v>4</v>
      </c>
      <c r="L3" s="9"/>
    </row>
    <row r="4" spans="1:14" ht="17.2" customHeight="1" x14ac:dyDescent="0.15">
      <c r="C4" s="11"/>
      <c r="D4" s="12"/>
      <c r="E4" s="13"/>
      <c r="F4" s="14">
        <f>SUM(H4:K4)</f>
        <v>182390</v>
      </c>
      <c r="G4" s="15"/>
      <c r="H4" s="14">
        <f>SUM(C8:C42,H8:H42,M8:M42)</f>
        <v>93400</v>
      </c>
      <c r="I4" s="16"/>
      <c r="J4" s="15"/>
      <c r="K4" s="14">
        <f>SUM(D8:D42,I8:I42,N8:N42)</f>
        <v>88990</v>
      </c>
      <c r="L4" s="15"/>
    </row>
    <row r="5" spans="1:14" ht="6.05" customHeight="1" thickBot="1" x14ac:dyDescent="0.2">
      <c r="C5" s="17"/>
      <c r="D5" s="18"/>
      <c r="E5" s="19"/>
      <c r="F5" s="20"/>
      <c r="G5" s="21"/>
      <c r="H5" s="20"/>
      <c r="I5" s="22"/>
      <c r="J5" s="21"/>
      <c r="K5" s="20"/>
      <c r="L5" s="21"/>
    </row>
    <row r="6" spans="1:14" ht="22.6" customHeight="1" x14ac:dyDescent="0.15">
      <c r="L6" s="23" t="s">
        <v>5</v>
      </c>
      <c r="M6" s="23"/>
      <c r="N6" s="23"/>
    </row>
    <row r="7" spans="1:14" s="25" customFormat="1" ht="19.5" customHeight="1" x14ac:dyDescent="0.15">
      <c r="A7" s="24" t="s">
        <v>6</v>
      </c>
      <c r="B7" s="24" t="s">
        <v>7</v>
      </c>
      <c r="C7" s="24" t="s">
        <v>8</v>
      </c>
      <c r="D7" s="24" t="s">
        <v>9</v>
      </c>
      <c r="F7" s="24" t="s">
        <v>6</v>
      </c>
      <c r="G7" s="24" t="s">
        <v>7</v>
      </c>
      <c r="H7" s="24" t="s">
        <v>8</v>
      </c>
      <c r="I7" s="24" t="s">
        <v>9</v>
      </c>
      <c r="K7" s="24" t="s">
        <v>6</v>
      </c>
      <c r="L7" s="24" t="s">
        <v>7</v>
      </c>
      <c r="M7" s="24" t="s">
        <v>8</v>
      </c>
      <c r="N7" s="24" t="s">
        <v>9</v>
      </c>
    </row>
    <row r="8" spans="1:14" s="25" customFormat="1" ht="18.850000000000001" customHeight="1" x14ac:dyDescent="0.15">
      <c r="A8" s="26">
        <v>0</v>
      </c>
      <c r="B8" s="27">
        <f t="shared" ref="B8:B13" si="0">SUM(C8:D8)</f>
        <v>1495</v>
      </c>
      <c r="C8" s="28">
        <v>767</v>
      </c>
      <c r="D8" s="28">
        <v>728</v>
      </c>
      <c r="E8" s="29"/>
      <c r="F8" s="26" t="s">
        <v>10</v>
      </c>
      <c r="G8" s="27">
        <f t="shared" ref="G8:G42" si="1">SUM(H8:I8)</f>
        <v>2942</v>
      </c>
      <c r="H8" s="28">
        <v>1572</v>
      </c>
      <c r="I8" s="28">
        <v>1370</v>
      </c>
      <c r="J8" s="29"/>
      <c r="K8" s="26" t="s">
        <v>11</v>
      </c>
      <c r="L8" s="27">
        <f t="shared" ref="L8:L41" si="2">SUM(M8:N8)</f>
        <v>2934</v>
      </c>
      <c r="M8" s="28">
        <v>1557</v>
      </c>
      <c r="N8" s="28">
        <v>1377</v>
      </c>
    </row>
    <row r="9" spans="1:14" s="25" customFormat="1" ht="18.850000000000001" customHeight="1" x14ac:dyDescent="0.15">
      <c r="A9" s="26">
        <v>1</v>
      </c>
      <c r="B9" s="27">
        <f t="shared" si="0"/>
        <v>1328</v>
      </c>
      <c r="C9" s="28">
        <v>655</v>
      </c>
      <c r="D9" s="28">
        <v>673</v>
      </c>
      <c r="E9" s="29"/>
      <c r="F9" s="26" t="s">
        <v>12</v>
      </c>
      <c r="G9" s="27">
        <f t="shared" si="1"/>
        <v>3049</v>
      </c>
      <c r="H9" s="28">
        <v>1656</v>
      </c>
      <c r="I9" s="28">
        <v>1393</v>
      </c>
      <c r="J9" s="29"/>
      <c r="K9" s="26" t="s">
        <v>13</v>
      </c>
      <c r="L9" s="27">
        <f t="shared" si="2"/>
        <v>2159</v>
      </c>
      <c r="M9" s="28">
        <v>1124</v>
      </c>
      <c r="N9" s="28">
        <v>1035</v>
      </c>
    </row>
    <row r="10" spans="1:14" s="25" customFormat="1" ht="18.850000000000001" customHeight="1" x14ac:dyDescent="0.15">
      <c r="A10" s="26">
        <v>2</v>
      </c>
      <c r="B10" s="27">
        <f t="shared" si="0"/>
        <v>1326</v>
      </c>
      <c r="C10" s="28">
        <v>660</v>
      </c>
      <c r="D10" s="28">
        <v>666</v>
      </c>
      <c r="E10" s="29">
        <f>SUM(C10:D10)</f>
        <v>1326</v>
      </c>
      <c r="F10" s="26" t="s">
        <v>14</v>
      </c>
      <c r="G10" s="27">
        <f t="shared" si="1"/>
        <v>2961</v>
      </c>
      <c r="H10" s="28">
        <v>1598</v>
      </c>
      <c r="I10" s="28">
        <v>1363</v>
      </c>
      <c r="J10" s="29"/>
      <c r="K10" s="26" t="s">
        <v>15</v>
      </c>
      <c r="L10" s="27">
        <f t="shared" si="2"/>
        <v>1529</v>
      </c>
      <c r="M10" s="28">
        <v>753</v>
      </c>
      <c r="N10" s="28">
        <v>776</v>
      </c>
    </row>
    <row r="11" spans="1:14" s="25" customFormat="1" ht="18.850000000000001" customHeight="1" x14ac:dyDescent="0.15">
      <c r="A11" s="26">
        <v>3</v>
      </c>
      <c r="B11" s="27">
        <f t="shared" si="0"/>
        <v>1257</v>
      </c>
      <c r="C11" s="28">
        <v>638</v>
      </c>
      <c r="D11" s="28">
        <v>619</v>
      </c>
      <c r="E11" s="29"/>
      <c r="F11" s="26" t="s">
        <v>16</v>
      </c>
      <c r="G11" s="27">
        <f t="shared" si="1"/>
        <v>3057</v>
      </c>
      <c r="H11" s="28">
        <v>1661</v>
      </c>
      <c r="I11" s="28">
        <v>1396</v>
      </c>
      <c r="J11" s="29"/>
      <c r="K11" s="26" t="s">
        <v>17</v>
      </c>
      <c r="L11" s="27">
        <f t="shared" si="2"/>
        <v>1829</v>
      </c>
      <c r="M11" s="28">
        <v>893</v>
      </c>
      <c r="N11" s="28">
        <v>936</v>
      </c>
    </row>
    <row r="12" spans="1:14" s="25" customFormat="1" ht="18.850000000000001" customHeight="1" x14ac:dyDescent="0.15">
      <c r="A12" s="26">
        <v>4</v>
      </c>
      <c r="B12" s="27">
        <f t="shared" si="0"/>
        <v>1180</v>
      </c>
      <c r="C12" s="28">
        <v>603</v>
      </c>
      <c r="D12" s="28">
        <v>577</v>
      </c>
      <c r="E12" s="29"/>
      <c r="F12" s="26" t="s">
        <v>18</v>
      </c>
      <c r="G12" s="27">
        <f t="shared" si="1"/>
        <v>3195</v>
      </c>
      <c r="H12" s="28">
        <v>1685</v>
      </c>
      <c r="I12" s="28">
        <v>1510</v>
      </c>
      <c r="J12" s="29"/>
      <c r="K12" s="26" t="s">
        <v>19</v>
      </c>
      <c r="L12" s="27">
        <f t="shared" si="2"/>
        <v>2159</v>
      </c>
      <c r="M12" s="28">
        <v>1056</v>
      </c>
      <c r="N12" s="28">
        <v>1103</v>
      </c>
    </row>
    <row r="13" spans="1:14" s="25" customFormat="1" ht="18.850000000000001" customHeight="1" x14ac:dyDescent="0.15">
      <c r="A13" s="26">
        <v>5</v>
      </c>
      <c r="B13" s="27">
        <f t="shared" si="0"/>
        <v>1158</v>
      </c>
      <c r="C13" s="30">
        <v>599</v>
      </c>
      <c r="D13" s="30">
        <v>559</v>
      </c>
      <c r="E13" s="29"/>
      <c r="F13" s="26" t="s">
        <v>20</v>
      </c>
      <c r="G13" s="27">
        <f t="shared" si="1"/>
        <v>3055</v>
      </c>
      <c r="H13" s="28">
        <v>1652</v>
      </c>
      <c r="I13" s="28">
        <v>1403</v>
      </c>
      <c r="J13" s="29"/>
      <c r="K13" s="26" t="s">
        <v>21</v>
      </c>
      <c r="L13" s="27">
        <f t="shared" si="2"/>
        <v>1965</v>
      </c>
      <c r="M13" s="28">
        <v>931</v>
      </c>
      <c r="N13" s="28">
        <v>1034</v>
      </c>
    </row>
    <row r="14" spans="1:14" s="25" customFormat="1" ht="18.850000000000001" customHeight="1" x14ac:dyDescent="0.15">
      <c r="A14" s="26">
        <v>6</v>
      </c>
      <c r="B14" s="27">
        <f t="shared" ref="B14:B42" si="3">SUM(C14:D14)</f>
        <v>1109</v>
      </c>
      <c r="C14" s="30">
        <v>539</v>
      </c>
      <c r="D14" s="30">
        <v>570</v>
      </c>
      <c r="E14" s="29"/>
      <c r="F14" s="26" t="s">
        <v>22</v>
      </c>
      <c r="G14" s="27">
        <f t="shared" si="1"/>
        <v>3184</v>
      </c>
      <c r="H14" s="28">
        <v>1686</v>
      </c>
      <c r="I14" s="28">
        <v>1498</v>
      </c>
      <c r="J14" s="29"/>
      <c r="K14" s="26" t="s">
        <v>23</v>
      </c>
      <c r="L14" s="27">
        <f t="shared" si="2"/>
        <v>1990</v>
      </c>
      <c r="M14" s="28">
        <v>879</v>
      </c>
      <c r="N14" s="28">
        <v>1111</v>
      </c>
    </row>
    <row r="15" spans="1:14" s="25" customFormat="1" ht="18.850000000000001" customHeight="1" x14ac:dyDescent="0.15">
      <c r="A15" s="26">
        <v>7</v>
      </c>
      <c r="B15" s="27">
        <f t="shared" si="3"/>
        <v>1142</v>
      </c>
      <c r="C15" s="30">
        <v>620</v>
      </c>
      <c r="D15" s="30">
        <v>522</v>
      </c>
      <c r="E15" s="29"/>
      <c r="F15" s="26" t="s">
        <v>24</v>
      </c>
      <c r="G15" s="27">
        <f t="shared" si="1"/>
        <v>3147</v>
      </c>
      <c r="H15" s="28">
        <v>1710</v>
      </c>
      <c r="I15" s="28">
        <v>1437</v>
      </c>
      <c r="J15" s="29"/>
      <c r="K15" s="26" t="s">
        <v>25</v>
      </c>
      <c r="L15" s="27">
        <f t="shared" si="2"/>
        <v>1873</v>
      </c>
      <c r="M15" s="28">
        <v>838</v>
      </c>
      <c r="N15" s="28">
        <v>1035</v>
      </c>
    </row>
    <row r="16" spans="1:14" s="25" customFormat="1" ht="18.850000000000001" customHeight="1" x14ac:dyDescent="0.15">
      <c r="A16" s="26">
        <v>8</v>
      </c>
      <c r="B16" s="27">
        <f t="shared" si="3"/>
        <v>1023</v>
      </c>
      <c r="C16" s="30">
        <v>519</v>
      </c>
      <c r="D16" s="30">
        <v>504</v>
      </c>
      <c r="E16" s="29"/>
      <c r="F16" s="26" t="s">
        <v>26</v>
      </c>
      <c r="G16" s="27">
        <f t="shared" si="1"/>
        <v>3312</v>
      </c>
      <c r="H16" s="28">
        <v>1751</v>
      </c>
      <c r="I16" s="28">
        <v>1561</v>
      </c>
      <c r="J16" s="29"/>
      <c r="K16" s="26" t="s">
        <v>27</v>
      </c>
      <c r="L16" s="27">
        <f t="shared" si="2"/>
        <v>1639</v>
      </c>
      <c r="M16" s="28">
        <v>761</v>
      </c>
      <c r="N16" s="28">
        <v>878</v>
      </c>
    </row>
    <row r="17" spans="1:14" s="25" customFormat="1" ht="18.850000000000001" customHeight="1" x14ac:dyDescent="0.15">
      <c r="A17" s="26">
        <v>9</v>
      </c>
      <c r="B17" s="27">
        <f t="shared" si="3"/>
        <v>1026</v>
      </c>
      <c r="C17" s="30">
        <v>526</v>
      </c>
      <c r="D17" s="30">
        <v>500</v>
      </c>
      <c r="E17" s="29"/>
      <c r="F17" s="26" t="s">
        <v>28</v>
      </c>
      <c r="G17" s="27">
        <f t="shared" si="1"/>
        <v>3326</v>
      </c>
      <c r="H17" s="28">
        <v>1753</v>
      </c>
      <c r="I17" s="28">
        <v>1573</v>
      </c>
      <c r="J17" s="29"/>
      <c r="K17" s="26" t="s">
        <v>29</v>
      </c>
      <c r="L17" s="27">
        <f t="shared" si="2"/>
        <v>1382</v>
      </c>
      <c r="M17" s="28">
        <v>596</v>
      </c>
      <c r="N17" s="28">
        <v>786</v>
      </c>
    </row>
    <row r="18" spans="1:14" s="25" customFormat="1" ht="18.850000000000001" customHeight="1" x14ac:dyDescent="0.15">
      <c r="A18" s="26" t="s">
        <v>30</v>
      </c>
      <c r="B18" s="27">
        <f t="shared" si="3"/>
        <v>1052</v>
      </c>
      <c r="C18" s="28">
        <v>546</v>
      </c>
      <c r="D18" s="28">
        <v>506</v>
      </c>
      <c r="E18" s="29"/>
      <c r="F18" s="26" t="s">
        <v>31</v>
      </c>
      <c r="G18" s="27">
        <f t="shared" si="1"/>
        <v>3439</v>
      </c>
      <c r="H18" s="30">
        <v>1805</v>
      </c>
      <c r="I18" s="30">
        <v>1634</v>
      </c>
      <c r="J18" s="29"/>
      <c r="K18" s="26" t="s">
        <v>32</v>
      </c>
      <c r="L18" s="27">
        <f t="shared" si="2"/>
        <v>1589</v>
      </c>
      <c r="M18" s="28">
        <v>700</v>
      </c>
      <c r="N18" s="28">
        <v>889</v>
      </c>
    </row>
    <row r="19" spans="1:14" s="25" customFormat="1" ht="18.850000000000001" customHeight="1" x14ac:dyDescent="0.15">
      <c r="A19" s="26" t="s">
        <v>33</v>
      </c>
      <c r="B19" s="27">
        <f t="shared" si="3"/>
        <v>1071</v>
      </c>
      <c r="C19" s="28">
        <v>555</v>
      </c>
      <c r="D19" s="28">
        <v>516</v>
      </c>
      <c r="E19" s="29"/>
      <c r="F19" s="26" t="s">
        <v>34</v>
      </c>
      <c r="G19" s="27">
        <f t="shared" si="1"/>
        <v>3278</v>
      </c>
      <c r="H19" s="30">
        <v>1719</v>
      </c>
      <c r="I19" s="30">
        <v>1559</v>
      </c>
      <c r="J19" s="29"/>
      <c r="K19" s="26" t="s">
        <v>35</v>
      </c>
      <c r="L19" s="27">
        <f t="shared" si="2"/>
        <v>1564</v>
      </c>
      <c r="M19" s="28">
        <v>693</v>
      </c>
      <c r="N19" s="28">
        <v>871</v>
      </c>
    </row>
    <row r="20" spans="1:14" s="25" customFormat="1" ht="18.850000000000001" customHeight="1" x14ac:dyDescent="0.15">
      <c r="A20" s="26" t="s">
        <v>36</v>
      </c>
      <c r="B20" s="27">
        <f t="shared" si="3"/>
        <v>968</v>
      </c>
      <c r="C20" s="28">
        <v>485</v>
      </c>
      <c r="D20" s="28">
        <v>483</v>
      </c>
      <c r="E20" s="29"/>
      <c r="F20" s="26" t="s">
        <v>37</v>
      </c>
      <c r="G20" s="27">
        <f t="shared" si="1"/>
        <v>3180</v>
      </c>
      <c r="H20" s="30">
        <v>1658</v>
      </c>
      <c r="I20" s="30">
        <v>1522</v>
      </c>
      <c r="J20" s="29"/>
      <c r="K20" s="26" t="s">
        <v>38</v>
      </c>
      <c r="L20" s="27">
        <f t="shared" si="2"/>
        <v>1547</v>
      </c>
      <c r="M20" s="28">
        <v>644</v>
      </c>
      <c r="N20" s="28">
        <v>903</v>
      </c>
    </row>
    <row r="21" spans="1:14" s="25" customFormat="1" ht="18.850000000000001" customHeight="1" x14ac:dyDescent="0.15">
      <c r="A21" s="26" t="s">
        <v>39</v>
      </c>
      <c r="B21" s="27">
        <f t="shared" si="3"/>
        <v>966</v>
      </c>
      <c r="C21" s="28">
        <v>494</v>
      </c>
      <c r="D21" s="28">
        <v>472</v>
      </c>
      <c r="E21" s="29"/>
      <c r="F21" s="26" t="s">
        <v>40</v>
      </c>
      <c r="G21" s="27">
        <f t="shared" si="1"/>
        <v>3185</v>
      </c>
      <c r="H21" s="30">
        <v>1658</v>
      </c>
      <c r="I21" s="30">
        <v>1527</v>
      </c>
      <c r="J21" s="29"/>
      <c r="K21" s="26" t="s">
        <v>41</v>
      </c>
      <c r="L21" s="27">
        <f t="shared" si="2"/>
        <v>1304</v>
      </c>
      <c r="M21" s="28">
        <v>530</v>
      </c>
      <c r="N21" s="28">
        <v>774</v>
      </c>
    </row>
    <row r="22" spans="1:14" s="25" customFormat="1" ht="18.850000000000001" customHeight="1" x14ac:dyDescent="0.15">
      <c r="A22" s="26" t="s">
        <v>42</v>
      </c>
      <c r="B22" s="27">
        <f t="shared" si="3"/>
        <v>1032</v>
      </c>
      <c r="C22" s="28">
        <v>504</v>
      </c>
      <c r="D22" s="28">
        <v>528</v>
      </c>
      <c r="E22" s="29"/>
      <c r="F22" s="26" t="s">
        <v>43</v>
      </c>
      <c r="G22" s="27">
        <f t="shared" si="1"/>
        <v>3035</v>
      </c>
      <c r="H22" s="30">
        <v>1610</v>
      </c>
      <c r="I22" s="30">
        <v>1425</v>
      </c>
      <c r="J22" s="29"/>
      <c r="K22" s="26" t="s">
        <v>44</v>
      </c>
      <c r="L22" s="27">
        <f t="shared" si="2"/>
        <v>1209</v>
      </c>
      <c r="M22" s="28">
        <v>520</v>
      </c>
      <c r="N22" s="28">
        <v>689</v>
      </c>
    </row>
    <row r="23" spans="1:14" s="25" customFormat="1" ht="18.850000000000001" customHeight="1" x14ac:dyDescent="0.15">
      <c r="A23" s="26" t="s">
        <v>45</v>
      </c>
      <c r="B23" s="27">
        <f t="shared" si="3"/>
        <v>1037</v>
      </c>
      <c r="C23" s="28">
        <v>528</v>
      </c>
      <c r="D23" s="28">
        <v>509</v>
      </c>
      <c r="E23" s="29"/>
      <c r="F23" s="26" t="s">
        <v>46</v>
      </c>
      <c r="G23" s="27">
        <f t="shared" si="1"/>
        <v>2980</v>
      </c>
      <c r="H23" s="28">
        <v>1621</v>
      </c>
      <c r="I23" s="28">
        <v>1359</v>
      </c>
      <c r="J23" s="29"/>
      <c r="K23" s="26" t="s">
        <v>47</v>
      </c>
      <c r="L23" s="27">
        <f t="shared" si="2"/>
        <v>1126</v>
      </c>
      <c r="M23" s="28">
        <v>401</v>
      </c>
      <c r="N23" s="28">
        <v>725</v>
      </c>
    </row>
    <row r="24" spans="1:14" s="25" customFormat="1" ht="18.850000000000001" customHeight="1" x14ac:dyDescent="0.15">
      <c r="A24" s="26" t="s">
        <v>48</v>
      </c>
      <c r="B24" s="27">
        <f t="shared" si="3"/>
        <v>984</v>
      </c>
      <c r="C24" s="28">
        <v>481</v>
      </c>
      <c r="D24" s="28">
        <v>503</v>
      </c>
      <c r="E24" s="29"/>
      <c r="F24" s="26" t="s">
        <v>49</v>
      </c>
      <c r="G24" s="27">
        <f t="shared" si="1"/>
        <v>2424</v>
      </c>
      <c r="H24" s="28">
        <v>1298</v>
      </c>
      <c r="I24" s="28">
        <v>1126</v>
      </c>
      <c r="J24" s="29"/>
      <c r="K24" s="26" t="s">
        <v>50</v>
      </c>
      <c r="L24" s="27">
        <f t="shared" si="2"/>
        <v>907</v>
      </c>
      <c r="M24" s="28">
        <v>314</v>
      </c>
      <c r="N24" s="28">
        <v>593</v>
      </c>
    </row>
    <row r="25" spans="1:14" s="25" customFormat="1" ht="18.850000000000001" customHeight="1" x14ac:dyDescent="0.15">
      <c r="A25" s="26" t="s">
        <v>51</v>
      </c>
      <c r="B25" s="27">
        <f t="shared" si="3"/>
        <v>1036</v>
      </c>
      <c r="C25" s="28">
        <v>532</v>
      </c>
      <c r="D25" s="28">
        <v>504</v>
      </c>
      <c r="E25" s="29"/>
      <c r="F25" s="26" t="s">
        <v>52</v>
      </c>
      <c r="G25" s="27">
        <f t="shared" si="1"/>
        <v>2641</v>
      </c>
      <c r="H25" s="28">
        <v>1410</v>
      </c>
      <c r="I25" s="28">
        <v>1231</v>
      </c>
      <c r="J25" s="29"/>
      <c r="K25" s="26" t="s">
        <v>53</v>
      </c>
      <c r="L25" s="27">
        <f t="shared" si="2"/>
        <v>852</v>
      </c>
      <c r="M25" s="28">
        <v>292</v>
      </c>
      <c r="N25" s="28">
        <v>560</v>
      </c>
    </row>
    <row r="26" spans="1:14" s="25" customFormat="1" ht="18.850000000000001" customHeight="1" x14ac:dyDescent="0.15">
      <c r="A26" s="26" t="s">
        <v>54</v>
      </c>
      <c r="B26" s="27">
        <f t="shared" si="3"/>
        <v>1069</v>
      </c>
      <c r="C26" s="28">
        <v>530</v>
      </c>
      <c r="D26" s="28">
        <v>539</v>
      </c>
      <c r="E26" s="29"/>
      <c r="F26" s="26" t="s">
        <v>55</v>
      </c>
      <c r="G26" s="27">
        <f t="shared" si="1"/>
        <v>2601</v>
      </c>
      <c r="H26" s="28">
        <v>1410</v>
      </c>
      <c r="I26" s="28">
        <v>1191</v>
      </c>
      <c r="J26" s="29"/>
      <c r="K26" s="26" t="s">
        <v>56</v>
      </c>
      <c r="L26" s="27">
        <f t="shared" si="2"/>
        <v>716</v>
      </c>
      <c r="M26" s="28">
        <v>242</v>
      </c>
      <c r="N26" s="28">
        <v>474</v>
      </c>
    </row>
    <row r="27" spans="1:14" s="25" customFormat="1" ht="18.850000000000001" customHeight="1" x14ac:dyDescent="0.15">
      <c r="A27" s="26" t="s">
        <v>57</v>
      </c>
      <c r="B27" s="27">
        <f t="shared" si="3"/>
        <v>1105</v>
      </c>
      <c r="C27" s="28">
        <v>565</v>
      </c>
      <c r="D27" s="28">
        <v>540</v>
      </c>
      <c r="E27" s="29"/>
      <c r="F27" s="26" t="s">
        <v>58</v>
      </c>
      <c r="G27" s="27">
        <f t="shared" si="1"/>
        <v>2381</v>
      </c>
      <c r="H27" s="28">
        <v>1278</v>
      </c>
      <c r="I27" s="28">
        <v>1103</v>
      </c>
      <c r="J27" s="29"/>
      <c r="K27" s="26" t="s">
        <v>59</v>
      </c>
      <c r="L27" s="27">
        <f t="shared" si="2"/>
        <v>631</v>
      </c>
      <c r="M27" s="28">
        <v>201</v>
      </c>
      <c r="N27" s="28">
        <v>430</v>
      </c>
    </row>
    <row r="28" spans="1:14" s="25" customFormat="1" ht="18.850000000000001" customHeight="1" x14ac:dyDescent="0.15">
      <c r="A28" s="26" t="s">
        <v>60</v>
      </c>
      <c r="B28" s="27">
        <f t="shared" si="3"/>
        <v>1206</v>
      </c>
      <c r="C28" s="30">
        <v>594</v>
      </c>
      <c r="D28" s="30">
        <v>612</v>
      </c>
      <c r="E28" s="29"/>
      <c r="F28" s="26" t="s">
        <v>61</v>
      </c>
      <c r="G28" s="27">
        <f t="shared" si="1"/>
        <v>2239</v>
      </c>
      <c r="H28" s="28">
        <v>1241</v>
      </c>
      <c r="I28" s="28">
        <v>998</v>
      </c>
      <c r="J28" s="29"/>
      <c r="K28" s="26" t="s">
        <v>62</v>
      </c>
      <c r="L28" s="27">
        <f t="shared" si="2"/>
        <v>556</v>
      </c>
      <c r="M28" s="28">
        <v>149</v>
      </c>
      <c r="N28" s="28">
        <v>407</v>
      </c>
    </row>
    <row r="29" spans="1:14" s="25" customFormat="1" ht="18.850000000000001" customHeight="1" x14ac:dyDescent="0.15">
      <c r="A29" s="26" t="s">
        <v>63</v>
      </c>
      <c r="B29" s="27">
        <f t="shared" si="3"/>
        <v>1240</v>
      </c>
      <c r="C29" s="30">
        <v>626</v>
      </c>
      <c r="D29" s="30">
        <v>614</v>
      </c>
      <c r="E29" s="29"/>
      <c r="F29" s="26" t="s">
        <v>64</v>
      </c>
      <c r="G29" s="27">
        <f t="shared" si="1"/>
        <v>2154</v>
      </c>
      <c r="H29" s="28">
        <v>1171</v>
      </c>
      <c r="I29" s="28">
        <v>983</v>
      </c>
      <c r="J29" s="29"/>
      <c r="K29" s="26" t="s">
        <v>65</v>
      </c>
      <c r="L29" s="27">
        <f t="shared" si="2"/>
        <v>436</v>
      </c>
      <c r="M29" s="28">
        <v>116</v>
      </c>
      <c r="N29" s="28">
        <v>320</v>
      </c>
    </row>
    <row r="30" spans="1:14" s="25" customFormat="1" ht="18.850000000000001" customHeight="1" x14ac:dyDescent="0.15">
      <c r="A30" s="26" t="s">
        <v>66</v>
      </c>
      <c r="B30" s="27">
        <f t="shared" si="3"/>
        <v>1530</v>
      </c>
      <c r="C30" s="30">
        <v>729</v>
      </c>
      <c r="D30" s="30">
        <v>801</v>
      </c>
      <c r="E30" s="29"/>
      <c r="F30" s="26" t="s">
        <v>67</v>
      </c>
      <c r="G30" s="27">
        <f t="shared" si="1"/>
        <v>2119</v>
      </c>
      <c r="H30" s="28">
        <v>1166</v>
      </c>
      <c r="I30" s="28">
        <v>953</v>
      </c>
      <c r="J30" s="29"/>
      <c r="K30" s="26" t="s">
        <v>68</v>
      </c>
      <c r="L30" s="27">
        <f t="shared" si="2"/>
        <v>392</v>
      </c>
      <c r="M30" s="28">
        <v>121</v>
      </c>
      <c r="N30" s="28">
        <v>271</v>
      </c>
    </row>
    <row r="31" spans="1:14" s="25" customFormat="1" ht="18.850000000000001" customHeight="1" x14ac:dyDescent="0.15">
      <c r="A31" s="26" t="s">
        <v>69</v>
      </c>
      <c r="B31" s="27">
        <f t="shared" si="3"/>
        <v>1851</v>
      </c>
      <c r="C31" s="30">
        <v>931</v>
      </c>
      <c r="D31" s="30">
        <v>920</v>
      </c>
      <c r="E31" s="29"/>
      <c r="F31" s="26" t="s">
        <v>70</v>
      </c>
      <c r="G31" s="27">
        <f t="shared" si="1"/>
        <v>2075</v>
      </c>
      <c r="H31" s="28">
        <v>1141</v>
      </c>
      <c r="I31" s="28">
        <v>934</v>
      </c>
      <c r="J31" s="29"/>
      <c r="K31" s="26" t="s">
        <v>71</v>
      </c>
      <c r="L31" s="27">
        <f t="shared" si="2"/>
        <v>303</v>
      </c>
      <c r="M31" s="28">
        <v>63</v>
      </c>
      <c r="N31" s="28">
        <v>240</v>
      </c>
    </row>
    <row r="32" spans="1:14" s="25" customFormat="1" ht="18.850000000000001" customHeight="1" x14ac:dyDescent="0.15">
      <c r="A32" s="26" t="s">
        <v>72</v>
      </c>
      <c r="B32" s="27">
        <f t="shared" si="3"/>
        <v>1891</v>
      </c>
      <c r="C32" s="30">
        <v>1001</v>
      </c>
      <c r="D32" s="30">
        <v>890</v>
      </c>
      <c r="E32" s="29"/>
      <c r="F32" s="26" t="s">
        <v>73</v>
      </c>
      <c r="G32" s="27">
        <f t="shared" si="1"/>
        <v>2055</v>
      </c>
      <c r="H32" s="28">
        <v>1140</v>
      </c>
      <c r="I32" s="28">
        <v>915</v>
      </c>
      <c r="J32" s="29"/>
      <c r="K32" s="26" t="s">
        <v>74</v>
      </c>
      <c r="L32" s="27">
        <f t="shared" si="2"/>
        <v>255</v>
      </c>
      <c r="M32" s="28">
        <v>50</v>
      </c>
      <c r="N32" s="28">
        <v>205</v>
      </c>
    </row>
    <row r="33" spans="1:14" s="25" customFormat="1" ht="18.850000000000001" customHeight="1" x14ac:dyDescent="0.15">
      <c r="A33" s="26" t="s">
        <v>75</v>
      </c>
      <c r="B33" s="27">
        <f t="shared" si="3"/>
        <v>2156</v>
      </c>
      <c r="C33" s="28">
        <v>1120</v>
      </c>
      <c r="D33" s="28">
        <v>1036</v>
      </c>
      <c r="E33" s="29"/>
      <c r="F33" s="26" t="s">
        <v>76</v>
      </c>
      <c r="G33" s="27">
        <f t="shared" si="1"/>
        <v>1877</v>
      </c>
      <c r="H33" s="28">
        <v>1026</v>
      </c>
      <c r="I33" s="28">
        <v>851</v>
      </c>
      <c r="J33" s="29"/>
      <c r="K33" s="26" t="s">
        <v>77</v>
      </c>
      <c r="L33" s="27">
        <f t="shared" si="2"/>
        <v>195</v>
      </c>
      <c r="M33" s="28">
        <v>36</v>
      </c>
      <c r="N33" s="28">
        <v>159</v>
      </c>
    </row>
    <row r="34" spans="1:14" s="25" customFormat="1" ht="18.850000000000001" customHeight="1" x14ac:dyDescent="0.15">
      <c r="A34" s="26" t="s">
        <v>78</v>
      </c>
      <c r="B34" s="27">
        <f t="shared" si="3"/>
        <v>2398</v>
      </c>
      <c r="C34" s="28">
        <v>1247</v>
      </c>
      <c r="D34" s="28">
        <v>1151</v>
      </c>
      <c r="E34" s="29"/>
      <c r="F34" s="26" t="s">
        <v>79</v>
      </c>
      <c r="G34" s="27">
        <f t="shared" si="1"/>
        <v>1733</v>
      </c>
      <c r="H34" s="28">
        <v>922</v>
      </c>
      <c r="I34" s="28">
        <v>811</v>
      </c>
      <c r="J34" s="29"/>
      <c r="K34" s="26" t="s">
        <v>80</v>
      </c>
      <c r="L34" s="27">
        <f t="shared" si="2"/>
        <v>137</v>
      </c>
      <c r="M34" s="28">
        <v>28</v>
      </c>
      <c r="N34" s="28">
        <v>109</v>
      </c>
    </row>
    <row r="35" spans="1:14" s="25" customFormat="1" ht="18.850000000000001" customHeight="1" x14ac:dyDescent="0.15">
      <c r="A35" s="26" t="s">
        <v>81</v>
      </c>
      <c r="B35" s="27">
        <f t="shared" si="3"/>
        <v>2466</v>
      </c>
      <c r="C35" s="28">
        <v>1282</v>
      </c>
      <c r="D35" s="28">
        <v>1184</v>
      </c>
      <c r="E35" s="29"/>
      <c r="F35" s="26" t="s">
        <v>82</v>
      </c>
      <c r="G35" s="27">
        <f t="shared" si="1"/>
        <v>1894</v>
      </c>
      <c r="H35" s="28">
        <v>1020</v>
      </c>
      <c r="I35" s="28">
        <v>874</v>
      </c>
      <c r="J35" s="29"/>
      <c r="K35" s="26" t="s">
        <v>83</v>
      </c>
      <c r="L35" s="27">
        <f t="shared" si="2"/>
        <v>126</v>
      </c>
      <c r="M35" s="28">
        <v>26</v>
      </c>
      <c r="N35" s="28">
        <v>100</v>
      </c>
    </row>
    <row r="36" spans="1:14" s="25" customFormat="1" ht="18.850000000000001" customHeight="1" x14ac:dyDescent="0.15">
      <c r="A36" s="26" t="s">
        <v>84</v>
      </c>
      <c r="B36" s="27">
        <f t="shared" si="3"/>
        <v>2490</v>
      </c>
      <c r="C36" s="28">
        <v>1294</v>
      </c>
      <c r="D36" s="28">
        <v>1196</v>
      </c>
      <c r="E36" s="29"/>
      <c r="F36" s="26" t="s">
        <v>85</v>
      </c>
      <c r="G36" s="27">
        <f t="shared" si="1"/>
        <v>1838</v>
      </c>
      <c r="H36" s="28">
        <v>983</v>
      </c>
      <c r="I36" s="28">
        <v>855</v>
      </c>
      <c r="J36" s="29"/>
      <c r="K36" s="26" t="s">
        <v>86</v>
      </c>
      <c r="L36" s="27">
        <f t="shared" si="2"/>
        <v>76</v>
      </c>
      <c r="M36" s="28">
        <v>16</v>
      </c>
      <c r="N36" s="28">
        <v>60</v>
      </c>
    </row>
    <row r="37" spans="1:14" s="25" customFormat="1" ht="18.850000000000001" customHeight="1" x14ac:dyDescent="0.15">
      <c r="A37" s="26" t="s">
        <v>87</v>
      </c>
      <c r="B37" s="27">
        <f t="shared" si="3"/>
        <v>2682</v>
      </c>
      <c r="C37" s="28">
        <v>1435</v>
      </c>
      <c r="D37" s="28">
        <v>1247</v>
      </c>
      <c r="E37" s="29"/>
      <c r="F37" s="26" t="s">
        <v>88</v>
      </c>
      <c r="G37" s="27">
        <f t="shared" si="1"/>
        <v>2000</v>
      </c>
      <c r="H37" s="28">
        <v>1085</v>
      </c>
      <c r="I37" s="28">
        <v>915</v>
      </c>
      <c r="J37" s="29"/>
      <c r="K37" s="26" t="s">
        <v>89</v>
      </c>
      <c r="L37" s="27">
        <f t="shared" si="2"/>
        <v>46</v>
      </c>
      <c r="M37" s="28">
        <v>7</v>
      </c>
      <c r="N37" s="28">
        <v>39</v>
      </c>
    </row>
    <row r="38" spans="1:14" s="25" customFormat="1" ht="18.850000000000001" customHeight="1" x14ac:dyDescent="0.15">
      <c r="A38" s="26" t="s">
        <v>90</v>
      </c>
      <c r="B38" s="27">
        <f t="shared" si="3"/>
        <v>2740</v>
      </c>
      <c r="C38" s="28">
        <v>1447</v>
      </c>
      <c r="D38" s="28">
        <v>1293</v>
      </c>
      <c r="E38" s="29"/>
      <c r="F38" s="26" t="s">
        <v>91</v>
      </c>
      <c r="G38" s="27">
        <f t="shared" si="1"/>
        <v>2020</v>
      </c>
      <c r="H38" s="28">
        <v>1078</v>
      </c>
      <c r="I38" s="28">
        <v>942</v>
      </c>
      <c r="J38" s="29"/>
      <c r="K38" s="26" t="s">
        <v>92</v>
      </c>
      <c r="L38" s="27">
        <f>SUM(M38:N38)</f>
        <v>39</v>
      </c>
      <c r="M38" s="28">
        <v>6</v>
      </c>
      <c r="N38" s="28">
        <v>33</v>
      </c>
    </row>
    <row r="39" spans="1:14" s="25" customFormat="1" ht="18.850000000000001" customHeight="1" x14ac:dyDescent="0.15">
      <c r="A39" s="26" t="s">
        <v>93</v>
      </c>
      <c r="B39" s="27">
        <f t="shared" si="3"/>
        <v>2799</v>
      </c>
      <c r="C39" s="28">
        <v>1441</v>
      </c>
      <c r="D39" s="28">
        <v>1358</v>
      </c>
      <c r="E39" s="29"/>
      <c r="F39" s="26" t="s">
        <v>94</v>
      </c>
      <c r="G39" s="27">
        <f t="shared" si="1"/>
        <v>2134</v>
      </c>
      <c r="H39" s="28">
        <v>1154</v>
      </c>
      <c r="I39" s="28">
        <v>980</v>
      </c>
      <c r="J39" s="29"/>
      <c r="K39" s="26" t="s">
        <v>95</v>
      </c>
      <c r="L39" s="27">
        <f t="shared" si="2"/>
        <v>24</v>
      </c>
      <c r="M39" s="28">
        <v>1</v>
      </c>
      <c r="N39" s="28">
        <v>23</v>
      </c>
    </row>
    <row r="40" spans="1:14" s="25" customFormat="1" ht="18.850000000000001" customHeight="1" x14ac:dyDescent="0.15">
      <c r="A40" s="26" t="s">
        <v>96</v>
      </c>
      <c r="B40" s="27">
        <f t="shared" si="3"/>
        <v>2916</v>
      </c>
      <c r="C40" s="28">
        <v>1595</v>
      </c>
      <c r="D40" s="28">
        <v>1321</v>
      </c>
      <c r="E40" s="29"/>
      <c r="F40" s="26" t="s">
        <v>97</v>
      </c>
      <c r="G40" s="27">
        <f t="shared" si="1"/>
        <v>2267</v>
      </c>
      <c r="H40" s="28">
        <v>1272</v>
      </c>
      <c r="I40" s="28">
        <v>995</v>
      </c>
      <c r="J40" s="29"/>
      <c r="K40" s="26" t="s">
        <v>98</v>
      </c>
      <c r="L40" s="27">
        <f t="shared" si="2"/>
        <v>14</v>
      </c>
      <c r="M40" s="28">
        <v>2</v>
      </c>
      <c r="N40" s="28">
        <v>12</v>
      </c>
    </row>
    <row r="41" spans="1:14" s="25" customFormat="1" ht="18.850000000000001" customHeight="1" x14ac:dyDescent="0.15">
      <c r="A41" s="26" t="s">
        <v>99</v>
      </c>
      <c r="B41" s="27">
        <f t="shared" si="3"/>
        <v>2865</v>
      </c>
      <c r="C41" s="28">
        <v>1570</v>
      </c>
      <c r="D41" s="28">
        <v>1295</v>
      </c>
      <c r="E41" s="29"/>
      <c r="F41" s="26" t="s">
        <v>100</v>
      </c>
      <c r="G41" s="27">
        <f t="shared" si="1"/>
        <v>2708</v>
      </c>
      <c r="H41" s="28">
        <v>1490</v>
      </c>
      <c r="I41" s="28">
        <v>1218</v>
      </c>
      <c r="J41" s="29"/>
      <c r="K41" s="31" t="s">
        <v>101</v>
      </c>
      <c r="L41" s="27">
        <f t="shared" si="2"/>
        <v>23</v>
      </c>
      <c r="M41" s="28">
        <v>1</v>
      </c>
      <c r="N41" s="28">
        <v>22</v>
      </c>
    </row>
    <row r="42" spans="1:14" s="25" customFormat="1" ht="18.850000000000001" customHeight="1" x14ac:dyDescent="0.15">
      <c r="A42" s="26" t="s">
        <v>102</v>
      </c>
      <c r="B42" s="27">
        <f t="shared" si="3"/>
        <v>3061</v>
      </c>
      <c r="C42" s="28">
        <v>1665</v>
      </c>
      <c r="D42" s="28">
        <v>1396</v>
      </c>
      <c r="E42" s="29"/>
      <c r="F42" s="26" t="s">
        <v>103</v>
      </c>
      <c r="G42" s="27">
        <f t="shared" si="1"/>
        <v>2724</v>
      </c>
      <c r="H42" s="28">
        <v>1450</v>
      </c>
      <c r="I42" s="28">
        <v>1274</v>
      </c>
      <c r="J42" s="29"/>
      <c r="K42" s="32" t="s">
        <v>104</v>
      </c>
      <c r="L42" s="27">
        <v>0</v>
      </c>
      <c r="M42" s="28">
        <v>0</v>
      </c>
      <c r="N42" s="28">
        <v>0</v>
      </c>
    </row>
    <row r="43" spans="1:14" ht="15.05" customHeight="1" x14ac:dyDescent="0.15">
      <c r="A43" s="33"/>
      <c r="B43" s="33"/>
      <c r="C43" s="34"/>
      <c r="D43" s="34"/>
      <c r="E43" s="34"/>
      <c r="F43" s="35"/>
      <c r="G43" s="35"/>
      <c r="H43" s="34"/>
      <c r="I43" s="34"/>
      <c r="J43" s="34"/>
      <c r="K43" s="36" t="s">
        <v>105</v>
      </c>
      <c r="L43" s="36"/>
      <c r="M43" s="36"/>
      <c r="N43" s="36"/>
    </row>
    <row r="44" spans="1:14" ht="15.05" customHeight="1" x14ac:dyDescent="0.15">
      <c r="A44" s="33"/>
      <c r="B44" s="33"/>
      <c r="C44" s="37"/>
      <c r="D44" s="38"/>
      <c r="E44" s="38"/>
      <c r="F44" s="39"/>
      <c r="G44" s="40"/>
      <c r="H44" s="37"/>
      <c r="I44" s="38"/>
      <c r="J44" s="38"/>
      <c r="K44" s="41"/>
      <c r="L44" s="41"/>
      <c r="M44" s="41"/>
      <c r="N44" s="41"/>
    </row>
    <row r="45" spans="1:14" ht="15.05" customHeight="1" x14ac:dyDescent="0.15">
      <c r="A45" s="33"/>
      <c r="B45" s="33"/>
      <c r="C45" s="42"/>
      <c r="D45" s="38"/>
      <c r="E45" s="38"/>
      <c r="F45" s="25"/>
      <c r="G45" s="40"/>
      <c r="H45" s="37"/>
      <c r="I45" s="38"/>
      <c r="J45" s="38"/>
    </row>
    <row r="46" spans="1:14" ht="15.05" customHeight="1" x14ac:dyDescent="0.15">
      <c r="A46" s="43"/>
      <c r="B46" s="43"/>
      <c r="C46" s="42"/>
      <c r="D46" s="44"/>
      <c r="E46" s="44"/>
      <c r="F46" s="25"/>
      <c r="G46" s="40"/>
      <c r="H46" s="37"/>
      <c r="I46" s="44"/>
      <c r="J46" s="44"/>
    </row>
  </sheetData>
  <mergeCells count="10">
    <mergeCell ref="L6:N6"/>
    <mergeCell ref="K43:N43"/>
    <mergeCell ref="D1:K2"/>
    <mergeCell ref="C3:E5"/>
    <mergeCell ref="F3:G3"/>
    <mergeCell ref="H3:J3"/>
    <mergeCell ref="K3:L3"/>
    <mergeCell ref="F4:G5"/>
    <mergeCell ref="H4:J5"/>
    <mergeCell ref="K4:L5"/>
  </mergeCells>
  <phoneticPr fontId="3"/>
  <pageMargins left="0.31496062992125984" right="0.19685039370078741" top="0.78740157480314965" bottom="0.3937007874015748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zoomScale="60" zoomScaleNormal="60" workbookViewId="0"/>
  </sheetViews>
  <sheetFormatPr defaultColWidth="9" defaultRowHeight="13.1" x14ac:dyDescent="0.15"/>
  <cols>
    <col min="1" max="1" width="10.109375" style="3" customWidth="1"/>
    <col min="2" max="4" width="8.109375" style="3" customWidth="1"/>
    <col min="5" max="5" width="0.6640625" style="3" customWidth="1"/>
    <col min="6" max="6" width="10.109375" style="3" customWidth="1"/>
    <col min="7" max="9" width="8.109375" style="3" customWidth="1"/>
    <col min="10" max="10" width="0.6640625" style="3" customWidth="1"/>
    <col min="11" max="11" width="10.109375" style="3" customWidth="1"/>
    <col min="12" max="14" width="8.109375" style="3" customWidth="1"/>
    <col min="15" max="16384" width="9" style="3"/>
  </cols>
  <sheetData>
    <row r="1" spans="1:14" ht="13.6" customHeight="1" x14ac:dyDescent="0.15">
      <c r="A1" s="1"/>
      <c r="B1" s="1"/>
      <c r="C1" s="1"/>
      <c r="D1" s="2" t="s">
        <v>0</v>
      </c>
      <c r="E1" s="2"/>
      <c r="F1" s="2"/>
      <c r="G1" s="2"/>
      <c r="H1" s="2"/>
      <c r="I1" s="2"/>
      <c r="J1" s="2"/>
      <c r="K1" s="2"/>
      <c r="L1" s="1"/>
      <c r="M1" s="1"/>
      <c r="N1" s="1"/>
    </row>
    <row r="2" spans="1:14" ht="26.2" customHeight="1" thickBot="1" x14ac:dyDescent="0.2">
      <c r="A2" s="1"/>
      <c r="B2" s="1"/>
      <c r="C2" s="1"/>
      <c r="D2" s="4"/>
      <c r="E2" s="4"/>
      <c r="F2" s="4"/>
      <c r="G2" s="4"/>
      <c r="H2" s="4"/>
      <c r="I2" s="4"/>
      <c r="J2" s="4"/>
      <c r="K2" s="4"/>
      <c r="L2" s="1"/>
      <c r="M2" s="1"/>
      <c r="N2" s="1"/>
    </row>
    <row r="3" spans="1:14" ht="19.5" customHeight="1" x14ac:dyDescent="0.15">
      <c r="C3" s="5" t="s">
        <v>106</v>
      </c>
      <c r="D3" s="6"/>
      <c r="E3" s="7"/>
      <c r="F3" s="8" t="s">
        <v>2</v>
      </c>
      <c r="G3" s="9"/>
      <c r="H3" s="8" t="s">
        <v>3</v>
      </c>
      <c r="I3" s="10"/>
      <c r="J3" s="9"/>
      <c r="K3" s="8" t="s">
        <v>4</v>
      </c>
      <c r="L3" s="9"/>
    </row>
    <row r="4" spans="1:14" ht="17.2" customHeight="1" x14ac:dyDescent="0.15">
      <c r="C4" s="11"/>
      <c r="D4" s="12"/>
      <c r="E4" s="13"/>
      <c r="F4" s="14">
        <f>SUM(H4:K4)</f>
        <v>14690</v>
      </c>
      <c r="G4" s="15"/>
      <c r="H4" s="14">
        <f>SUM(C8:C42,H8:H42,M8:M42)</f>
        <v>7361</v>
      </c>
      <c r="I4" s="16"/>
      <c r="J4" s="15"/>
      <c r="K4" s="14">
        <f>SUM(D8:D42,I8:I42,N8:N42)</f>
        <v>7329</v>
      </c>
      <c r="L4" s="15"/>
    </row>
    <row r="5" spans="1:14" ht="6.05" customHeight="1" thickBot="1" x14ac:dyDescent="0.2">
      <c r="C5" s="17"/>
      <c r="D5" s="18"/>
      <c r="E5" s="19"/>
      <c r="F5" s="20"/>
      <c r="G5" s="21"/>
      <c r="H5" s="20"/>
      <c r="I5" s="22"/>
      <c r="J5" s="21"/>
      <c r="K5" s="20"/>
      <c r="L5" s="21"/>
    </row>
    <row r="6" spans="1:14" ht="22.6" customHeight="1" x14ac:dyDescent="0.15">
      <c r="L6" s="23" t="s">
        <v>5</v>
      </c>
      <c r="M6" s="23"/>
      <c r="N6" s="23"/>
    </row>
    <row r="7" spans="1:14" s="25" customFormat="1" ht="19.5" customHeight="1" x14ac:dyDescent="0.15">
      <c r="A7" s="24" t="s">
        <v>6</v>
      </c>
      <c r="B7" s="24" t="s">
        <v>7</v>
      </c>
      <c r="C7" s="24" t="s">
        <v>8</v>
      </c>
      <c r="D7" s="24" t="s">
        <v>9</v>
      </c>
      <c r="F7" s="24" t="s">
        <v>6</v>
      </c>
      <c r="G7" s="24" t="s">
        <v>7</v>
      </c>
      <c r="H7" s="24" t="s">
        <v>8</v>
      </c>
      <c r="I7" s="24" t="s">
        <v>9</v>
      </c>
      <c r="K7" s="24" t="s">
        <v>6</v>
      </c>
      <c r="L7" s="24" t="s">
        <v>7</v>
      </c>
      <c r="M7" s="24" t="s">
        <v>8</v>
      </c>
      <c r="N7" s="24" t="s">
        <v>9</v>
      </c>
    </row>
    <row r="8" spans="1:14" s="25" customFormat="1" ht="18.850000000000001" customHeight="1" x14ac:dyDescent="0.15">
      <c r="A8" s="26">
        <v>0</v>
      </c>
      <c r="B8" s="27">
        <f>SUM(C8:D8)</f>
        <v>69</v>
      </c>
      <c r="C8" s="28">
        <v>40</v>
      </c>
      <c r="D8" s="28">
        <v>29</v>
      </c>
      <c r="E8" s="29"/>
      <c r="F8" s="26" t="s">
        <v>10</v>
      </c>
      <c r="G8" s="27">
        <f>SUM(H8:I8)</f>
        <v>333</v>
      </c>
      <c r="H8" s="28">
        <v>136</v>
      </c>
      <c r="I8" s="28">
        <v>197</v>
      </c>
      <c r="J8" s="29"/>
      <c r="K8" s="26" t="s">
        <v>11</v>
      </c>
      <c r="L8" s="27">
        <f>SUM(M8:N8)</f>
        <v>42</v>
      </c>
      <c r="M8" s="28">
        <v>25</v>
      </c>
      <c r="N8" s="28">
        <v>17</v>
      </c>
    </row>
    <row r="9" spans="1:14" s="25" customFormat="1" ht="18.850000000000001" customHeight="1" x14ac:dyDescent="0.15">
      <c r="A9" s="26">
        <v>1</v>
      </c>
      <c r="B9" s="27">
        <f t="shared" ref="B9:B42" si="0">SUM(C9:D9)</f>
        <v>84</v>
      </c>
      <c r="C9" s="28">
        <v>41</v>
      </c>
      <c r="D9" s="28">
        <v>43</v>
      </c>
      <c r="E9" s="29"/>
      <c r="F9" s="26" t="s">
        <v>12</v>
      </c>
      <c r="G9" s="27">
        <f t="shared" ref="G9:G42" si="1">SUM(H9:I9)</f>
        <v>340</v>
      </c>
      <c r="H9" s="28">
        <v>158</v>
      </c>
      <c r="I9" s="28">
        <v>182</v>
      </c>
      <c r="J9" s="29"/>
      <c r="K9" s="26" t="s">
        <v>13</v>
      </c>
      <c r="L9" s="27">
        <f t="shared" ref="L9:L42" si="2">SUM(M9:N9)</f>
        <v>38</v>
      </c>
      <c r="M9" s="28">
        <v>22</v>
      </c>
      <c r="N9" s="28">
        <v>16</v>
      </c>
    </row>
    <row r="10" spans="1:14" s="25" customFormat="1" ht="18.850000000000001" customHeight="1" x14ac:dyDescent="0.15">
      <c r="A10" s="26">
        <v>2</v>
      </c>
      <c r="B10" s="27">
        <f t="shared" si="0"/>
        <v>76</v>
      </c>
      <c r="C10" s="28">
        <v>40</v>
      </c>
      <c r="D10" s="28">
        <v>36</v>
      </c>
      <c r="E10" s="29">
        <v>74</v>
      </c>
      <c r="F10" s="26" t="s">
        <v>14</v>
      </c>
      <c r="G10" s="27">
        <f t="shared" si="1"/>
        <v>310</v>
      </c>
      <c r="H10" s="28">
        <v>153</v>
      </c>
      <c r="I10" s="28">
        <v>157</v>
      </c>
      <c r="J10" s="29"/>
      <c r="K10" s="26" t="s">
        <v>15</v>
      </c>
      <c r="L10" s="27">
        <f t="shared" si="2"/>
        <v>34</v>
      </c>
      <c r="M10" s="28">
        <v>19</v>
      </c>
      <c r="N10" s="28">
        <v>15</v>
      </c>
    </row>
    <row r="11" spans="1:14" s="25" customFormat="1" ht="18.850000000000001" customHeight="1" x14ac:dyDescent="0.15">
      <c r="A11" s="26">
        <v>3</v>
      </c>
      <c r="B11" s="27">
        <f t="shared" si="0"/>
        <v>82</v>
      </c>
      <c r="C11" s="28">
        <v>39</v>
      </c>
      <c r="D11" s="28">
        <v>43</v>
      </c>
      <c r="E11" s="29"/>
      <c r="F11" s="26" t="s">
        <v>16</v>
      </c>
      <c r="G11" s="27">
        <f t="shared" si="1"/>
        <v>290</v>
      </c>
      <c r="H11" s="28">
        <v>134</v>
      </c>
      <c r="I11" s="28">
        <v>156</v>
      </c>
      <c r="J11" s="29"/>
      <c r="K11" s="26" t="s">
        <v>17</v>
      </c>
      <c r="L11" s="27">
        <f t="shared" si="2"/>
        <v>31</v>
      </c>
      <c r="M11" s="28">
        <v>16</v>
      </c>
      <c r="N11" s="28">
        <v>15</v>
      </c>
    </row>
    <row r="12" spans="1:14" s="25" customFormat="1" ht="18.850000000000001" customHeight="1" x14ac:dyDescent="0.15">
      <c r="A12" s="26">
        <v>4</v>
      </c>
      <c r="B12" s="27">
        <f t="shared" si="0"/>
        <v>50</v>
      </c>
      <c r="C12" s="28">
        <v>25</v>
      </c>
      <c r="D12" s="28">
        <v>25</v>
      </c>
      <c r="E12" s="29"/>
      <c r="F12" s="26" t="s">
        <v>18</v>
      </c>
      <c r="G12" s="27">
        <f t="shared" si="1"/>
        <v>295</v>
      </c>
      <c r="H12" s="28">
        <v>142</v>
      </c>
      <c r="I12" s="28">
        <v>153</v>
      </c>
      <c r="J12" s="29"/>
      <c r="K12" s="26" t="s">
        <v>19</v>
      </c>
      <c r="L12" s="27">
        <f t="shared" si="2"/>
        <v>24</v>
      </c>
      <c r="M12" s="28">
        <v>10</v>
      </c>
      <c r="N12" s="28">
        <v>14</v>
      </c>
    </row>
    <row r="13" spans="1:14" s="25" customFormat="1" ht="18.850000000000001" customHeight="1" x14ac:dyDescent="0.15">
      <c r="A13" s="26">
        <v>5</v>
      </c>
      <c r="B13" s="27">
        <f t="shared" si="0"/>
        <v>88</v>
      </c>
      <c r="C13" s="30">
        <v>51</v>
      </c>
      <c r="D13" s="30">
        <v>37</v>
      </c>
      <c r="E13" s="29"/>
      <c r="F13" s="26" t="s">
        <v>20</v>
      </c>
      <c r="G13" s="27">
        <f t="shared" si="1"/>
        <v>241</v>
      </c>
      <c r="H13" s="28">
        <v>121</v>
      </c>
      <c r="I13" s="28">
        <v>120</v>
      </c>
      <c r="J13" s="29"/>
      <c r="K13" s="26" t="s">
        <v>21</v>
      </c>
      <c r="L13" s="27">
        <f t="shared" si="2"/>
        <v>24</v>
      </c>
      <c r="M13" s="28">
        <v>8</v>
      </c>
      <c r="N13" s="28">
        <v>16</v>
      </c>
    </row>
    <row r="14" spans="1:14" s="25" customFormat="1" ht="18.850000000000001" customHeight="1" x14ac:dyDescent="0.15">
      <c r="A14" s="26">
        <v>6</v>
      </c>
      <c r="B14" s="27">
        <f t="shared" si="0"/>
        <v>66</v>
      </c>
      <c r="C14" s="30">
        <v>35</v>
      </c>
      <c r="D14" s="30">
        <v>31</v>
      </c>
      <c r="E14" s="29"/>
      <c r="F14" s="26" t="s">
        <v>22</v>
      </c>
      <c r="G14" s="27">
        <f t="shared" si="1"/>
        <v>204</v>
      </c>
      <c r="H14" s="28">
        <v>105</v>
      </c>
      <c r="I14" s="28">
        <v>99</v>
      </c>
      <c r="J14" s="29"/>
      <c r="K14" s="26" t="s">
        <v>23</v>
      </c>
      <c r="L14" s="27">
        <f t="shared" si="2"/>
        <v>16</v>
      </c>
      <c r="M14" s="28">
        <v>8</v>
      </c>
      <c r="N14" s="28">
        <v>8</v>
      </c>
    </row>
    <row r="15" spans="1:14" s="25" customFormat="1" ht="18.850000000000001" customHeight="1" x14ac:dyDescent="0.15">
      <c r="A15" s="26">
        <v>7</v>
      </c>
      <c r="B15" s="27">
        <f t="shared" si="0"/>
        <v>73</v>
      </c>
      <c r="C15" s="30">
        <v>48</v>
      </c>
      <c r="D15" s="30">
        <v>25</v>
      </c>
      <c r="E15" s="29"/>
      <c r="F15" s="26" t="s">
        <v>24</v>
      </c>
      <c r="G15" s="27">
        <f t="shared" si="1"/>
        <v>262</v>
      </c>
      <c r="H15" s="28">
        <v>134</v>
      </c>
      <c r="I15" s="28">
        <v>128</v>
      </c>
      <c r="J15" s="29"/>
      <c r="K15" s="26" t="s">
        <v>25</v>
      </c>
      <c r="L15" s="27">
        <f t="shared" si="2"/>
        <v>22</v>
      </c>
      <c r="M15" s="28">
        <v>6</v>
      </c>
      <c r="N15" s="28">
        <v>16</v>
      </c>
    </row>
    <row r="16" spans="1:14" s="25" customFormat="1" ht="18.850000000000001" customHeight="1" x14ac:dyDescent="0.15">
      <c r="A16" s="26">
        <v>8</v>
      </c>
      <c r="B16" s="27">
        <f t="shared" si="0"/>
        <v>45</v>
      </c>
      <c r="C16" s="30">
        <v>22</v>
      </c>
      <c r="D16" s="30">
        <v>23</v>
      </c>
      <c r="E16" s="29"/>
      <c r="F16" s="26" t="s">
        <v>26</v>
      </c>
      <c r="G16" s="27">
        <f t="shared" si="1"/>
        <v>238</v>
      </c>
      <c r="H16" s="28">
        <v>110</v>
      </c>
      <c r="I16" s="28">
        <v>128</v>
      </c>
      <c r="J16" s="29"/>
      <c r="K16" s="26" t="s">
        <v>27</v>
      </c>
      <c r="L16" s="27">
        <f t="shared" si="2"/>
        <v>21</v>
      </c>
      <c r="M16" s="28">
        <v>9</v>
      </c>
      <c r="N16" s="28">
        <v>12</v>
      </c>
    </row>
    <row r="17" spans="1:14" s="25" customFormat="1" ht="18.850000000000001" customHeight="1" x14ac:dyDescent="0.15">
      <c r="A17" s="26">
        <v>9</v>
      </c>
      <c r="B17" s="27">
        <f t="shared" si="0"/>
        <v>63</v>
      </c>
      <c r="C17" s="30">
        <v>38</v>
      </c>
      <c r="D17" s="30">
        <v>25</v>
      </c>
      <c r="E17" s="29"/>
      <c r="F17" s="26" t="s">
        <v>28</v>
      </c>
      <c r="G17" s="27">
        <f t="shared" si="1"/>
        <v>268</v>
      </c>
      <c r="H17" s="28">
        <v>113</v>
      </c>
      <c r="I17" s="28">
        <v>155</v>
      </c>
      <c r="J17" s="29"/>
      <c r="K17" s="26" t="s">
        <v>29</v>
      </c>
      <c r="L17" s="27">
        <f t="shared" si="2"/>
        <v>13</v>
      </c>
      <c r="M17" s="28">
        <v>9</v>
      </c>
      <c r="N17" s="28">
        <v>4</v>
      </c>
    </row>
    <row r="18" spans="1:14" s="25" customFormat="1" ht="18.850000000000001" customHeight="1" x14ac:dyDescent="0.15">
      <c r="A18" s="26" t="s">
        <v>30</v>
      </c>
      <c r="B18" s="27">
        <f t="shared" si="0"/>
        <v>53</v>
      </c>
      <c r="C18" s="28">
        <v>22</v>
      </c>
      <c r="D18" s="28">
        <v>31</v>
      </c>
      <c r="E18" s="29"/>
      <c r="F18" s="26" t="s">
        <v>31</v>
      </c>
      <c r="G18" s="27">
        <f t="shared" si="1"/>
        <v>261</v>
      </c>
      <c r="H18" s="30">
        <v>117</v>
      </c>
      <c r="I18" s="30">
        <v>144</v>
      </c>
      <c r="J18" s="29"/>
      <c r="K18" s="26" t="s">
        <v>32</v>
      </c>
      <c r="L18" s="27">
        <f t="shared" si="2"/>
        <v>17</v>
      </c>
      <c r="M18" s="28">
        <v>7</v>
      </c>
      <c r="N18" s="28">
        <v>10</v>
      </c>
    </row>
    <row r="19" spans="1:14" s="25" customFormat="1" ht="18.850000000000001" customHeight="1" x14ac:dyDescent="0.15">
      <c r="A19" s="26" t="s">
        <v>33</v>
      </c>
      <c r="B19" s="27">
        <f t="shared" si="0"/>
        <v>60</v>
      </c>
      <c r="C19" s="28">
        <v>32</v>
      </c>
      <c r="D19" s="28">
        <v>28</v>
      </c>
      <c r="E19" s="29"/>
      <c r="F19" s="26" t="s">
        <v>34</v>
      </c>
      <c r="G19" s="27">
        <f t="shared" si="1"/>
        <v>259</v>
      </c>
      <c r="H19" s="30">
        <v>111</v>
      </c>
      <c r="I19" s="30">
        <v>148</v>
      </c>
      <c r="J19" s="29"/>
      <c r="K19" s="26" t="s">
        <v>35</v>
      </c>
      <c r="L19" s="27">
        <f t="shared" si="2"/>
        <v>20</v>
      </c>
      <c r="M19" s="28">
        <v>7</v>
      </c>
      <c r="N19" s="28">
        <v>13</v>
      </c>
    </row>
    <row r="20" spans="1:14" s="25" customFormat="1" ht="18.850000000000001" customHeight="1" x14ac:dyDescent="0.15">
      <c r="A20" s="26" t="s">
        <v>36</v>
      </c>
      <c r="B20" s="27">
        <f t="shared" si="0"/>
        <v>56</v>
      </c>
      <c r="C20" s="28">
        <v>28</v>
      </c>
      <c r="D20" s="28">
        <v>28</v>
      </c>
      <c r="E20" s="29"/>
      <c r="F20" s="26" t="s">
        <v>37</v>
      </c>
      <c r="G20" s="27">
        <f t="shared" si="1"/>
        <v>230</v>
      </c>
      <c r="H20" s="30">
        <v>110</v>
      </c>
      <c r="I20" s="30">
        <v>120</v>
      </c>
      <c r="J20" s="29"/>
      <c r="K20" s="26" t="s">
        <v>38</v>
      </c>
      <c r="L20" s="27">
        <f t="shared" si="2"/>
        <v>11</v>
      </c>
      <c r="M20" s="28">
        <v>3</v>
      </c>
      <c r="N20" s="28">
        <v>8</v>
      </c>
    </row>
    <row r="21" spans="1:14" s="25" customFormat="1" ht="18.850000000000001" customHeight="1" x14ac:dyDescent="0.15">
      <c r="A21" s="26" t="s">
        <v>39</v>
      </c>
      <c r="B21" s="27">
        <f t="shared" si="0"/>
        <v>62</v>
      </c>
      <c r="C21" s="28">
        <v>33</v>
      </c>
      <c r="D21" s="28">
        <v>29</v>
      </c>
      <c r="E21" s="29"/>
      <c r="F21" s="26" t="s">
        <v>40</v>
      </c>
      <c r="G21" s="27">
        <f t="shared" si="1"/>
        <v>218</v>
      </c>
      <c r="H21" s="30">
        <v>103</v>
      </c>
      <c r="I21" s="30">
        <v>115</v>
      </c>
      <c r="J21" s="29"/>
      <c r="K21" s="26" t="s">
        <v>41</v>
      </c>
      <c r="L21" s="27">
        <f t="shared" si="2"/>
        <v>9</v>
      </c>
      <c r="M21" s="28">
        <v>3</v>
      </c>
      <c r="N21" s="28">
        <v>6</v>
      </c>
    </row>
    <row r="22" spans="1:14" s="25" customFormat="1" ht="18.850000000000001" customHeight="1" x14ac:dyDescent="0.15">
      <c r="A22" s="26" t="s">
        <v>42</v>
      </c>
      <c r="B22" s="27">
        <f t="shared" si="0"/>
        <v>45</v>
      </c>
      <c r="C22" s="28">
        <v>23</v>
      </c>
      <c r="D22" s="28">
        <v>22</v>
      </c>
      <c r="E22" s="29"/>
      <c r="F22" s="26" t="s">
        <v>43</v>
      </c>
      <c r="G22" s="27">
        <f t="shared" si="1"/>
        <v>244</v>
      </c>
      <c r="H22" s="30">
        <v>92</v>
      </c>
      <c r="I22" s="30">
        <v>152</v>
      </c>
      <c r="J22" s="29"/>
      <c r="K22" s="26" t="s">
        <v>44</v>
      </c>
      <c r="L22" s="27">
        <f t="shared" si="2"/>
        <v>10</v>
      </c>
      <c r="M22" s="28">
        <v>2</v>
      </c>
      <c r="N22" s="28">
        <v>8</v>
      </c>
    </row>
    <row r="23" spans="1:14" s="25" customFormat="1" ht="18.850000000000001" customHeight="1" x14ac:dyDescent="0.15">
      <c r="A23" s="26" t="s">
        <v>45</v>
      </c>
      <c r="B23" s="27">
        <f t="shared" si="0"/>
        <v>67</v>
      </c>
      <c r="C23" s="28">
        <v>34</v>
      </c>
      <c r="D23" s="28">
        <v>33</v>
      </c>
      <c r="E23" s="29"/>
      <c r="F23" s="26" t="s">
        <v>46</v>
      </c>
      <c r="G23" s="27">
        <f t="shared" si="1"/>
        <v>179</v>
      </c>
      <c r="H23" s="28">
        <v>75</v>
      </c>
      <c r="I23" s="28">
        <v>104</v>
      </c>
      <c r="J23" s="29"/>
      <c r="K23" s="26" t="s">
        <v>47</v>
      </c>
      <c r="L23" s="27">
        <f t="shared" si="2"/>
        <v>9</v>
      </c>
      <c r="M23" s="28">
        <v>4</v>
      </c>
      <c r="N23" s="28">
        <v>5</v>
      </c>
    </row>
    <row r="24" spans="1:14" s="25" customFormat="1" ht="18.850000000000001" customHeight="1" x14ac:dyDescent="0.15">
      <c r="A24" s="26" t="s">
        <v>48</v>
      </c>
      <c r="B24" s="27">
        <f t="shared" si="0"/>
        <v>57</v>
      </c>
      <c r="C24" s="28">
        <v>32</v>
      </c>
      <c r="D24" s="28">
        <v>25</v>
      </c>
      <c r="E24" s="29"/>
      <c r="F24" s="26" t="s">
        <v>49</v>
      </c>
      <c r="G24" s="27">
        <f t="shared" si="1"/>
        <v>197</v>
      </c>
      <c r="H24" s="28">
        <v>104</v>
      </c>
      <c r="I24" s="28">
        <v>93</v>
      </c>
      <c r="J24" s="29"/>
      <c r="K24" s="26" t="s">
        <v>50</v>
      </c>
      <c r="L24" s="27">
        <f t="shared" si="2"/>
        <v>8</v>
      </c>
      <c r="M24" s="28">
        <v>0</v>
      </c>
      <c r="N24" s="28">
        <v>8</v>
      </c>
    </row>
    <row r="25" spans="1:14" s="25" customFormat="1" ht="18.850000000000001" customHeight="1" x14ac:dyDescent="0.15">
      <c r="A25" s="26" t="s">
        <v>51</v>
      </c>
      <c r="B25" s="27">
        <f t="shared" si="0"/>
        <v>65</v>
      </c>
      <c r="C25" s="28">
        <v>30</v>
      </c>
      <c r="D25" s="28">
        <v>35</v>
      </c>
      <c r="E25" s="29"/>
      <c r="F25" s="26" t="s">
        <v>52</v>
      </c>
      <c r="G25" s="27">
        <f t="shared" si="1"/>
        <v>159</v>
      </c>
      <c r="H25" s="28">
        <v>70</v>
      </c>
      <c r="I25" s="28">
        <v>89</v>
      </c>
      <c r="J25" s="29"/>
      <c r="K25" s="26" t="s">
        <v>53</v>
      </c>
      <c r="L25" s="27">
        <f t="shared" si="2"/>
        <v>7</v>
      </c>
      <c r="M25" s="28">
        <v>3</v>
      </c>
      <c r="N25" s="28">
        <v>4</v>
      </c>
    </row>
    <row r="26" spans="1:14" s="25" customFormat="1" ht="18.850000000000001" customHeight="1" x14ac:dyDescent="0.15">
      <c r="A26" s="26" t="s">
        <v>54</v>
      </c>
      <c r="B26" s="27">
        <f t="shared" si="0"/>
        <v>144</v>
      </c>
      <c r="C26" s="28">
        <v>74</v>
      </c>
      <c r="D26" s="28">
        <v>70</v>
      </c>
      <c r="E26" s="29"/>
      <c r="F26" s="26" t="s">
        <v>55</v>
      </c>
      <c r="G26" s="27">
        <f t="shared" si="1"/>
        <v>193</v>
      </c>
      <c r="H26" s="28">
        <v>85</v>
      </c>
      <c r="I26" s="28">
        <v>108</v>
      </c>
      <c r="J26" s="29"/>
      <c r="K26" s="26" t="s">
        <v>56</v>
      </c>
      <c r="L26" s="27">
        <f t="shared" si="2"/>
        <v>4</v>
      </c>
      <c r="M26" s="28">
        <v>1</v>
      </c>
      <c r="N26" s="28">
        <v>3</v>
      </c>
    </row>
    <row r="27" spans="1:14" s="25" customFormat="1" ht="18.850000000000001" customHeight="1" x14ac:dyDescent="0.15">
      <c r="A27" s="26" t="s">
        <v>57</v>
      </c>
      <c r="B27" s="27">
        <f t="shared" si="0"/>
        <v>288</v>
      </c>
      <c r="C27" s="28">
        <v>173</v>
      </c>
      <c r="D27" s="28">
        <v>115</v>
      </c>
      <c r="E27" s="29"/>
      <c r="F27" s="26" t="s">
        <v>58</v>
      </c>
      <c r="G27" s="27">
        <f t="shared" si="1"/>
        <v>188</v>
      </c>
      <c r="H27" s="28">
        <v>86</v>
      </c>
      <c r="I27" s="28">
        <v>102</v>
      </c>
      <c r="J27" s="29"/>
      <c r="K27" s="26" t="s">
        <v>59</v>
      </c>
      <c r="L27" s="27">
        <f t="shared" si="2"/>
        <v>6</v>
      </c>
      <c r="M27" s="28">
        <v>1</v>
      </c>
      <c r="N27" s="28">
        <v>5</v>
      </c>
    </row>
    <row r="28" spans="1:14" s="25" customFormat="1" ht="18.850000000000001" customHeight="1" x14ac:dyDescent="0.15">
      <c r="A28" s="26" t="s">
        <v>60</v>
      </c>
      <c r="B28" s="27">
        <f t="shared" si="0"/>
        <v>341</v>
      </c>
      <c r="C28" s="30">
        <v>191</v>
      </c>
      <c r="D28" s="30">
        <v>150</v>
      </c>
      <c r="E28" s="29"/>
      <c r="F28" s="26" t="s">
        <v>61</v>
      </c>
      <c r="G28" s="27">
        <f t="shared" si="1"/>
        <v>161</v>
      </c>
      <c r="H28" s="28">
        <v>71</v>
      </c>
      <c r="I28" s="28">
        <v>90</v>
      </c>
      <c r="J28" s="29"/>
      <c r="K28" s="26" t="s">
        <v>62</v>
      </c>
      <c r="L28" s="27">
        <f t="shared" si="2"/>
        <v>10</v>
      </c>
      <c r="M28" s="28">
        <v>2</v>
      </c>
      <c r="N28" s="28">
        <v>8</v>
      </c>
    </row>
    <row r="29" spans="1:14" s="25" customFormat="1" ht="18.850000000000001" customHeight="1" x14ac:dyDescent="0.15">
      <c r="A29" s="26" t="s">
        <v>63</v>
      </c>
      <c r="B29" s="27">
        <f t="shared" si="0"/>
        <v>374</v>
      </c>
      <c r="C29" s="30">
        <v>232</v>
      </c>
      <c r="D29" s="30">
        <v>142</v>
      </c>
      <c r="E29" s="29"/>
      <c r="F29" s="26" t="s">
        <v>64</v>
      </c>
      <c r="G29" s="27">
        <f t="shared" si="1"/>
        <v>136</v>
      </c>
      <c r="H29" s="28">
        <v>56</v>
      </c>
      <c r="I29" s="28">
        <v>80</v>
      </c>
      <c r="J29" s="29"/>
      <c r="K29" s="26" t="s">
        <v>65</v>
      </c>
      <c r="L29" s="27">
        <f t="shared" si="2"/>
        <v>2</v>
      </c>
      <c r="M29" s="28">
        <v>1</v>
      </c>
      <c r="N29" s="28">
        <v>1</v>
      </c>
    </row>
    <row r="30" spans="1:14" s="25" customFormat="1" ht="18.850000000000001" customHeight="1" x14ac:dyDescent="0.15">
      <c r="A30" s="26" t="s">
        <v>66</v>
      </c>
      <c r="B30" s="27">
        <f t="shared" si="0"/>
        <v>385</v>
      </c>
      <c r="C30" s="30">
        <v>227</v>
      </c>
      <c r="D30" s="30">
        <v>158</v>
      </c>
      <c r="E30" s="29"/>
      <c r="F30" s="26" t="s">
        <v>67</v>
      </c>
      <c r="G30" s="27">
        <f t="shared" si="1"/>
        <v>143</v>
      </c>
      <c r="H30" s="28">
        <v>57</v>
      </c>
      <c r="I30" s="28">
        <v>86</v>
      </c>
      <c r="J30" s="29"/>
      <c r="K30" s="26" t="s">
        <v>68</v>
      </c>
      <c r="L30" s="27">
        <f t="shared" si="2"/>
        <v>5</v>
      </c>
      <c r="M30" s="28">
        <v>2</v>
      </c>
      <c r="N30" s="28">
        <v>3</v>
      </c>
    </row>
    <row r="31" spans="1:14" s="25" customFormat="1" ht="18.850000000000001" customHeight="1" x14ac:dyDescent="0.15">
      <c r="A31" s="26" t="s">
        <v>69</v>
      </c>
      <c r="B31" s="27">
        <f t="shared" si="0"/>
        <v>517</v>
      </c>
      <c r="C31" s="30">
        <v>274</v>
      </c>
      <c r="D31" s="30">
        <v>243</v>
      </c>
      <c r="E31" s="29"/>
      <c r="F31" s="26" t="s">
        <v>70</v>
      </c>
      <c r="G31" s="27">
        <f t="shared" si="1"/>
        <v>123</v>
      </c>
      <c r="H31" s="28">
        <v>56</v>
      </c>
      <c r="I31" s="28">
        <v>67</v>
      </c>
      <c r="J31" s="29"/>
      <c r="K31" s="26" t="s">
        <v>71</v>
      </c>
      <c r="L31" s="27">
        <f t="shared" si="2"/>
        <v>5</v>
      </c>
      <c r="M31" s="28">
        <v>3</v>
      </c>
      <c r="N31" s="28">
        <v>2</v>
      </c>
    </row>
    <row r="32" spans="1:14" s="25" customFormat="1" ht="18.850000000000001" customHeight="1" x14ac:dyDescent="0.15">
      <c r="A32" s="26" t="s">
        <v>72</v>
      </c>
      <c r="B32" s="27">
        <f t="shared" si="0"/>
        <v>515</v>
      </c>
      <c r="C32" s="30">
        <v>291</v>
      </c>
      <c r="D32" s="30">
        <v>224</v>
      </c>
      <c r="E32" s="29"/>
      <c r="F32" s="26" t="s">
        <v>73</v>
      </c>
      <c r="G32" s="27">
        <f t="shared" si="1"/>
        <v>105</v>
      </c>
      <c r="H32" s="28">
        <v>43</v>
      </c>
      <c r="I32" s="28">
        <v>62</v>
      </c>
      <c r="J32" s="29"/>
      <c r="K32" s="26" t="s">
        <v>74</v>
      </c>
      <c r="L32" s="27">
        <f t="shared" si="2"/>
        <v>1</v>
      </c>
      <c r="M32" s="28">
        <v>0</v>
      </c>
      <c r="N32" s="28">
        <v>1</v>
      </c>
    </row>
    <row r="33" spans="1:14" s="25" customFormat="1" ht="18.850000000000001" customHeight="1" x14ac:dyDescent="0.15">
      <c r="A33" s="26" t="s">
        <v>75</v>
      </c>
      <c r="B33" s="27">
        <f t="shared" si="0"/>
        <v>495</v>
      </c>
      <c r="C33" s="28">
        <v>277</v>
      </c>
      <c r="D33" s="28">
        <v>218</v>
      </c>
      <c r="E33" s="29"/>
      <c r="F33" s="26" t="s">
        <v>76</v>
      </c>
      <c r="G33" s="27">
        <f t="shared" si="1"/>
        <v>110</v>
      </c>
      <c r="H33" s="28">
        <v>48</v>
      </c>
      <c r="I33" s="28">
        <v>62</v>
      </c>
      <c r="J33" s="29"/>
      <c r="K33" s="26" t="s">
        <v>77</v>
      </c>
      <c r="L33" s="27">
        <f t="shared" si="2"/>
        <v>3</v>
      </c>
      <c r="M33" s="28">
        <v>2</v>
      </c>
      <c r="N33" s="28">
        <v>1</v>
      </c>
    </row>
    <row r="34" spans="1:14" s="25" customFormat="1" ht="18.850000000000001" customHeight="1" x14ac:dyDescent="0.15">
      <c r="A34" s="26" t="s">
        <v>78</v>
      </c>
      <c r="B34" s="27">
        <f t="shared" si="0"/>
        <v>479</v>
      </c>
      <c r="C34" s="28">
        <v>250</v>
      </c>
      <c r="D34" s="28">
        <v>229</v>
      </c>
      <c r="E34" s="29"/>
      <c r="F34" s="26" t="s">
        <v>79</v>
      </c>
      <c r="G34" s="27">
        <f t="shared" si="1"/>
        <v>82</v>
      </c>
      <c r="H34" s="28">
        <v>43</v>
      </c>
      <c r="I34" s="28">
        <v>39</v>
      </c>
      <c r="J34" s="29"/>
      <c r="K34" s="26" t="s">
        <v>80</v>
      </c>
      <c r="L34" s="27">
        <f t="shared" si="2"/>
        <v>2</v>
      </c>
      <c r="M34" s="28">
        <v>0</v>
      </c>
      <c r="N34" s="28">
        <v>2</v>
      </c>
    </row>
    <row r="35" spans="1:14" s="25" customFormat="1" ht="18.850000000000001" customHeight="1" x14ac:dyDescent="0.15">
      <c r="A35" s="26" t="s">
        <v>81</v>
      </c>
      <c r="B35" s="27">
        <f t="shared" si="0"/>
        <v>481</v>
      </c>
      <c r="C35" s="28">
        <v>251</v>
      </c>
      <c r="D35" s="28">
        <v>230</v>
      </c>
      <c r="E35" s="29"/>
      <c r="F35" s="26" t="s">
        <v>82</v>
      </c>
      <c r="G35" s="27">
        <f t="shared" si="1"/>
        <v>105</v>
      </c>
      <c r="H35" s="28">
        <v>46</v>
      </c>
      <c r="I35" s="28">
        <v>59</v>
      </c>
      <c r="J35" s="29"/>
      <c r="K35" s="26" t="s">
        <v>83</v>
      </c>
      <c r="L35" s="27">
        <f t="shared" si="2"/>
        <v>2</v>
      </c>
      <c r="M35" s="28">
        <v>2</v>
      </c>
      <c r="N35" s="28">
        <v>0</v>
      </c>
    </row>
    <row r="36" spans="1:14" s="25" customFormat="1" ht="18.850000000000001" customHeight="1" x14ac:dyDescent="0.15">
      <c r="A36" s="26" t="s">
        <v>84</v>
      </c>
      <c r="B36" s="27">
        <f t="shared" si="0"/>
        <v>501</v>
      </c>
      <c r="C36" s="28">
        <v>255</v>
      </c>
      <c r="D36" s="28">
        <v>246</v>
      </c>
      <c r="E36" s="29"/>
      <c r="F36" s="26" t="s">
        <v>85</v>
      </c>
      <c r="G36" s="27">
        <f t="shared" si="1"/>
        <v>99</v>
      </c>
      <c r="H36" s="28">
        <v>49</v>
      </c>
      <c r="I36" s="28">
        <v>50</v>
      </c>
      <c r="J36" s="29"/>
      <c r="K36" s="26" t="s">
        <v>86</v>
      </c>
      <c r="L36" s="27">
        <f t="shared" si="2"/>
        <v>0</v>
      </c>
      <c r="M36" s="28">
        <v>0</v>
      </c>
      <c r="N36" s="28">
        <v>0</v>
      </c>
    </row>
    <row r="37" spans="1:14" s="25" customFormat="1" ht="18.850000000000001" customHeight="1" x14ac:dyDescent="0.15">
      <c r="A37" s="26" t="s">
        <v>87</v>
      </c>
      <c r="B37" s="27">
        <f t="shared" si="0"/>
        <v>472</v>
      </c>
      <c r="C37" s="28">
        <v>261</v>
      </c>
      <c r="D37" s="28">
        <v>211</v>
      </c>
      <c r="E37" s="29"/>
      <c r="F37" s="26" t="s">
        <v>88</v>
      </c>
      <c r="G37" s="27">
        <f t="shared" si="1"/>
        <v>76</v>
      </c>
      <c r="H37" s="28">
        <v>35</v>
      </c>
      <c r="I37" s="28">
        <v>41</v>
      </c>
      <c r="J37" s="29"/>
      <c r="K37" s="26" t="s">
        <v>89</v>
      </c>
      <c r="L37" s="27">
        <f t="shared" si="2"/>
        <v>0</v>
      </c>
      <c r="M37" s="28">
        <v>0</v>
      </c>
      <c r="N37" s="28">
        <v>0</v>
      </c>
    </row>
    <row r="38" spans="1:14" s="25" customFormat="1" ht="18.850000000000001" customHeight="1" x14ac:dyDescent="0.15">
      <c r="A38" s="26" t="s">
        <v>90</v>
      </c>
      <c r="B38" s="27">
        <f t="shared" si="0"/>
        <v>445</v>
      </c>
      <c r="C38" s="28">
        <v>214</v>
      </c>
      <c r="D38" s="28">
        <v>231</v>
      </c>
      <c r="E38" s="29"/>
      <c r="F38" s="26" t="s">
        <v>91</v>
      </c>
      <c r="G38" s="27">
        <f t="shared" si="1"/>
        <v>52</v>
      </c>
      <c r="H38" s="28">
        <v>24</v>
      </c>
      <c r="I38" s="28">
        <v>28</v>
      </c>
      <c r="J38" s="29"/>
      <c r="K38" s="26" t="s">
        <v>92</v>
      </c>
      <c r="L38" s="27">
        <f t="shared" si="2"/>
        <v>0</v>
      </c>
      <c r="M38" s="28">
        <v>0</v>
      </c>
      <c r="N38" s="28">
        <v>0</v>
      </c>
    </row>
    <row r="39" spans="1:14" s="25" customFormat="1" ht="18.850000000000001" customHeight="1" x14ac:dyDescent="0.15">
      <c r="A39" s="26" t="s">
        <v>93</v>
      </c>
      <c r="B39" s="27">
        <f t="shared" si="0"/>
        <v>401</v>
      </c>
      <c r="C39" s="28">
        <v>205</v>
      </c>
      <c r="D39" s="28">
        <v>196</v>
      </c>
      <c r="E39" s="29"/>
      <c r="F39" s="26" t="s">
        <v>94</v>
      </c>
      <c r="G39" s="27">
        <f t="shared" si="1"/>
        <v>41</v>
      </c>
      <c r="H39" s="28">
        <v>15</v>
      </c>
      <c r="I39" s="28">
        <v>26</v>
      </c>
      <c r="J39" s="29"/>
      <c r="K39" s="26" t="s">
        <v>95</v>
      </c>
      <c r="L39" s="27">
        <f t="shared" si="2"/>
        <v>0</v>
      </c>
      <c r="M39" s="28">
        <v>0</v>
      </c>
      <c r="N39" s="28">
        <v>0</v>
      </c>
    </row>
    <row r="40" spans="1:14" s="25" customFormat="1" ht="18.850000000000001" customHeight="1" x14ac:dyDescent="0.15">
      <c r="A40" s="26" t="s">
        <v>96</v>
      </c>
      <c r="B40" s="27">
        <f t="shared" si="0"/>
        <v>367</v>
      </c>
      <c r="C40" s="28">
        <v>189</v>
      </c>
      <c r="D40" s="28">
        <v>178</v>
      </c>
      <c r="E40" s="29"/>
      <c r="F40" s="26" t="s">
        <v>97</v>
      </c>
      <c r="G40" s="27">
        <f t="shared" si="1"/>
        <v>42</v>
      </c>
      <c r="H40" s="28">
        <v>22</v>
      </c>
      <c r="I40" s="28">
        <v>20</v>
      </c>
      <c r="J40" s="29"/>
      <c r="K40" s="26" t="s">
        <v>98</v>
      </c>
      <c r="L40" s="27">
        <f t="shared" si="2"/>
        <v>0</v>
      </c>
      <c r="M40" s="28">
        <v>0</v>
      </c>
      <c r="N40" s="28">
        <v>0</v>
      </c>
    </row>
    <row r="41" spans="1:14" s="25" customFormat="1" ht="18.850000000000001" customHeight="1" x14ac:dyDescent="0.15">
      <c r="A41" s="26" t="s">
        <v>99</v>
      </c>
      <c r="B41" s="27">
        <f t="shared" si="0"/>
        <v>321</v>
      </c>
      <c r="C41" s="28">
        <v>160</v>
      </c>
      <c r="D41" s="28">
        <v>161</v>
      </c>
      <c r="E41" s="29"/>
      <c r="F41" s="26" t="s">
        <v>100</v>
      </c>
      <c r="G41" s="27">
        <f t="shared" si="1"/>
        <v>47</v>
      </c>
      <c r="H41" s="28">
        <v>24</v>
      </c>
      <c r="I41" s="28">
        <v>23</v>
      </c>
      <c r="J41" s="29"/>
      <c r="K41" s="31" t="s">
        <v>107</v>
      </c>
      <c r="L41" s="27">
        <f t="shared" si="2"/>
        <v>0</v>
      </c>
      <c r="M41" s="28">
        <v>0</v>
      </c>
      <c r="N41" s="28">
        <v>0</v>
      </c>
    </row>
    <row r="42" spans="1:14" s="25" customFormat="1" ht="18.850000000000001" customHeight="1" x14ac:dyDescent="0.15">
      <c r="A42" s="26" t="s">
        <v>102</v>
      </c>
      <c r="B42" s="27">
        <f t="shared" si="0"/>
        <v>347</v>
      </c>
      <c r="C42" s="28">
        <v>191</v>
      </c>
      <c r="D42" s="28">
        <v>156</v>
      </c>
      <c r="E42" s="29"/>
      <c r="F42" s="26" t="s">
        <v>103</v>
      </c>
      <c r="G42" s="27">
        <f t="shared" si="1"/>
        <v>29</v>
      </c>
      <c r="H42" s="28">
        <v>10</v>
      </c>
      <c r="I42" s="28">
        <v>19</v>
      </c>
      <c r="J42" s="29"/>
      <c r="K42" s="32" t="s">
        <v>104</v>
      </c>
      <c r="L42" s="27">
        <f t="shared" si="2"/>
        <v>0</v>
      </c>
      <c r="M42" s="28">
        <v>0</v>
      </c>
      <c r="N42" s="28">
        <v>0</v>
      </c>
    </row>
    <row r="43" spans="1:14" ht="15.05" customHeight="1" x14ac:dyDescent="0.15">
      <c r="A43" s="33"/>
      <c r="B43" s="33"/>
      <c r="C43" s="34"/>
      <c r="D43" s="34"/>
      <c r="E43" s="34"/>
      <c r="F43" s="35"/>
      <c r="G43" s="35"/>
      <c r="H43" s="34"/>
      <c r="I43" s="34"/>
      <c r="J43" s="34"/>
      <c r="K43" s="36" t="s">
        <v>108</v>
      </c>
      <c r="L43" s="36"/>
      <c r="M43" s="36"/>
      <c r="N43" s="36"/>
    </row>
    <row r="44" spans="1:14" ht="15.05" customHeight="1" x14ac:dyDescent="0.15">
      <c r="A44" s="33"/>
      <c r="B44" s="33"/>
      <c r="C44" s="37"/>
      <c r="D44" s="38"/>
      <c r="E44" s="38"/>
      <c r="F44" s="39"/>
      <c r="G44" s="40"/>
      <c r="H44" s="37"/>
      <c r="I44" s="38"/>
      <c r="J44" s="38"/>
      <c r="K44" s="41"/>
      <c r="L44" s="41"/>
      <c r="M44" s="41"/>
      <c r="N44" s="41"/>
    </row>
    <row r="45" spans="1:14" ht="15.05" customHeight="1" x14ac:dyDescent="0.15">
      <c r="A45" s="33"/>
      <c r="B45" s="33"/>
      <c r="C45" s="42"/>
      <c r="D45" s="38"/>
      <c r="E45" s="38"/>
      <c r="F45" s="25"/>
      <c r="G45" s="40"/>
      <c r="H45" s="37"/>
      <c r="I45" s="38"/>
      <c r="J45" s="38"/>
    </row>
    <row r="46" spans="1:14" x14ac:dyDescent="0.15">
      <c r="A46" s="45"/>
      <c r="B46" s="45"/>
      <c r="C46" s="46" t="s">
        <v>109</v>
      </c>
    </row>
  </sheetData>
  <mergeCells count="10">
    <mergeCell ref="L6:N6"/>
    <mergeCell ref="K43:N43"/>
    <mergeCell ref="D1:K2"/>
    <mergeCell ref="C3:E5"/>
    <mergeCell ref="F3:G3"/>
    <mergeCell ref="H3:J3"/>
    <mergeCell ref="K3:L3"/>
    <mergeCell ref="F4:G5"/>
    <mergeCell ref="H4:J5"/>
    <mergeCell ref="K4:L5"/>
  </mergeCells>
  <phoneticPr fontId="3"/>
  <pageMargins left="0.31496062992125984" right="0.19685039370078741" top="0.78740157480314965" bottom="0.39370078740157483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zoomScale="70" zoomScaleNormal="70" workbookViewId="0">
      <selection sqref="A1:I2"/>
    </sheetView>
  </sheetViews>
  <sheetFormatPr defaultRowHeight="13.1" x14ac:dyDescent="0.15"/>
  <cols>
    <col min="1" max="4" width="10" style="49" customWidth="1"/>
    <col min="5" max="5" width="2.44140625" style="49" customWidth="1"/>
    <col min="6" max="7" width="10" style="49" customWidth="1"/>
    <col min="8" max="8" width="10.109375" style="49" customWidth="1"/>
    <col min="9" max="9" width="9.88671875" style="49" customWidth="1"/>
    <col min="10" max="17" width="10" style="49" customWidth="1"/>
    <col min="18" max="16384" width="8.88671875" style="49"/>
  </cols>
  <sheetData>
    <row r="1" spans="1:17" ht="13.6" customHeight="1" x14ac:dyDescent="0.25">
      <c r="A1" s="47" t="s">
        <v>110</v>
      </c>
      <c r="B1" s="47"/>
      <c r="C1" s="47"/>
      <c r="D1" s="47"/>
      <c r="E1" s="47"/>
      <c r="F1" s="47"/>
      <c r="G1" s="47"/>
      <c r="H1" s="47"/>
      <c r="I1" s="47"/>
      <c r="J1" s="48"/>
      <c r="K1" s="48"/>
      <c r="L1" s="48"/>
      <c r="M1" s="48"/>
      <c r="N1" s="48"/>
      <c r="O1" s="48"/>
      <c r="P1" s="48"/>
      <c r="Q1" s="48"/>
    </row>
    <row r="2" spans="1:17" ht="16.55" customHeight="1" x14ac:dyDescent="0.25">
      <c r="A2" s="47"/>
      <c r="B2" s="47"/>
      <c r="C2" s="47"/>
      <c r="D2" s="47"/>
      <c r="E2" s="47"/>
      <c r="F2" s="47"/>
      <c r="G2" s="47"/>
      <c r="H2" s="47"/>
      <c r="I2" s="47"/>
      <c r="J2" s="48"/>
      <c r="K2" s="48"/>
      <c r="L2" s="48"/>
      <c r="M2" s="48"/>
      <c r="N2" s="48"/>
      <c r="O2" s="48"/>
      <c r="P2" s="48"/>
      <c r="Q2" s="48"/>
    </row>
    <row r="3" spans="1:17" ht="16.55" customHeight="1" x14ac:dyDescent="0.1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1"/>
      <c r="O3" s="51"/>
      <c r="P3" s="51"/>
      <c r="Q3" s="51"/>
    </row>
    <row r="4" spans="1:17" ht="22.6" customHeight="1" x14ac:dyDescent="0.15">
      <c r="A4" s="50"/>
      <c r="B4" s="52"/>
      <c r="C4" s="52"/>
      <c r="D4" s="52"/>
      <c r="E4" s="53" t="s">
        <v>111</v>
      </c>
      <c r="F4" s="53"/>
      <c r="G4" s="54" t="s">
        <v>3</v>
      </c>
      <c r="H4" s="54" t="s">
        <v>4</v>
      </c>
      <c r="I4" s="55"/>
      <c r="J4" s="55"/>
      <c r="K4" s="55"/>
      <c r="L4" s="55"/>
      <c r="M4" s="55"/>
      <c r="N4" s="55"/>
      <c r="O4" s="55"/>
      <c r="P4" s="51"/>
      <c r="Q4" s="51"/>
    </row>
    <row r="5" spans="1:17" ht="22.6" customHeight="1" x14ac:dyDescent="0.15">
      <c r="A5" s="50"/>
      <c r="B5" s="53" t="s">
        <v>1</v>
      </c>
      <c r="C5" s="53"/>
      <c r="D5" s="53"/>
      <c r="E5" s="56">
        <f>SUM(G5,H5)</f>
        <v>182390</v>
      </c>
      <c r="F5" s="56"/>
      <c r="G5" s="57">
        <f>SUM(C11:C31)</f>
        <v>93400</v>
      </c>
      <c r="H5" s="57">
        <f>SUM(D11:D31)</f>
        <v>88990</v>
      </c>
      <c r="I5" s="55"/>
      <c r="J5" s="55"/>
      <c r="K5" s="55"/>
      <c r="L5" s="55"/>
      <c r="M5" s="55"/>
      <c r="N5" s="55"/>
      <c r="O5" s="55"/>
      <c r="P5" s="51"/>
      <c r="Q5" s="51"/>
    </row>
    <row r="6" spans="1:17" ht="22.6" customHeight="1" x14ac:dyDescent="0.15">
      <c r="A6" s="50"/>
      <c r="B6" s="53" t="s">
        <v>106</v>
      </c>
      <c r="C6" s="53"/>
      <c r="D6" s="53"/>
      <c r="E6" s="56">
        <f>SUM(G6,H6)</f>
        <v>14690</v>
      </c>
      <c r="F6" s="56"/>
      <c r="G6" s="57">
        <f>SUM(H11:H31)</f>
        <v>7361</v>
      </c>
      <c r="H6" s="57">
        <f>SUM(I11:I31)</f>
        <v>7329</v>
      </c>
      <c r="I6" s="55"/>
      <c r="J6" s="55"/>
      <c r="K6" s="55"/>
      <c r="L6" s="55"/>
      <c r="M6" s="55"/>
      <c r="N6" s="55"/>
      <c r="O6" s="55"/>
      <c r="P6" s="51"/>
      <c r="Q6" s="51"/>
    </row>
    <row r="7" spans="1:17" ht="22.6" customHeight="1" x14ac:dyDescent="0.15">
      <c r="A7" s="50"/>
      <c r="B7" s="53" t="s">
        <v>112</v>
      </c>
      <c r="C7" s="53"/>
      <c r="D7" s="53"/>
      <c r="E7" s="56">
        <f>SUM(E5:F6)</f>
        <v>197080</v>
      </c>
      <c r="F7" s="56"/>
      <c r="G7" s="57">
        <f>SUM(G5:G6)</f>
        <v>100761</v>
      </c>
      <c r="H7" s="57">
        <f>SUM(H5:H6)</f>
        <v>96319</v>
      </c>
      <c r="I7" s="55"/>
      <c r="J7" s="55"/>
      <c r="K7" s="55"/>
      <c r="L7" s="55"/>
      <c r="M7" s="55"/>
      <c r="N7" s="55"/>
      <c r="O7" s="55"/>
      <c r="P7" s="51"/>
      <c r="Q7" s="51"/>
    </row>
    <row r="8" spans="1:17" ht="24.05" customHeight="1" x14ac:dyDescent="0.15">
      <c r="A8" s="50"/>
      <c r="B8" s="50"/>
      <c r="C8" s="50"/>
      <c r="D8" s="50"/>
      <c r="E8" s="50"/>
      <c r="F8" s="50"/>
      <c r="G8" s="58" t="str">
        <f>'４月（日本人）'!L6</f>
        <v>平成３０年4月１日現在</v>
      </c>
      <c r="H8" s="58"/>
      <c r="I8" s="58"/>
      <c r="J8" s="50"/>
      <c r="K8" s="50"/>
      <c r="L8" s="50"/>
      <c r="M8" s="50"/>
      <c r="N8" s="51"/>
      <c r="O8" s="51"/>
      <c r="P8" s="51"/>
      <c r="Q8" s="51"/>
    </row>
    <row r="9" spans="1:17" ht="20.3" customHeight="1" x14ac:dyDescent="0.15">
      <c r="A9" s="59" t="s">
        <v>113</v>
      </c>
      <c r="B9" s="60"/>
      <c r="C9" s="60"/>
      <c r="D9" s="61"/>
      <c r="E9" s="62"/>
      <c r="F9" s="59" t="s">
        <v>114</v>
      </c>
      <c r="G9" s="60"/>
      <c r="H9" s="60"/>
      <c r="I9" s="61"/>
      <c r="J9" s="62"/>
      <c r="K9" s="62"/>
      <c r="L9" s="62"/>
      <c r="M9" s="62"/>
      <c r="N9" s="62"/>
      <c r="O9" s="62"/>
      <c r="P9" s="62"/>
      <c r="Q9" s="62"/>
    </row>
    <row r="10" spans="1:17" ht="18.850000000000001" customHeight="1" x14ac:dyDescent="0.15">
      <c r="A10" s="63" t="s">
        <v>115</v>
      </c>
      <c r="B10" s="63" t="s">
        <v>116</v>
      </c>
      <c r="C10" s="63" t="s">
        <v>3</v>
      </c>
      <c r="D10" s="64" t="s">
        <v>4</v>
      </c>
      <c r="E10" s="65"/>
      <c r="F10" s="64" t="s">
        <v>115</v>
      </c>
      <c r="G10" s="64" t="s">
        <v>116</v>
      </c>
      <c r="H10" s="64" t="s">
        <v>3</v>
      </c>
      <c r="I10" s="64" t="s">
        <v>4</v>
      </c>
      <c r="J10" s="65"/>
      <c r="K10" s="65"/>
      <c r="L10" s="65"/>
      <c r="M10" s="65"/>
      <c r="N10" s="65"/>
      <c r="O10" s="65"/>
      <c r="P10" s="65"/>
      <c r="Q10" s="65"/>
    </row>
    <row r="11" spans="1:17" ht="18.850000000000001" customHeight="1" x14ac:dyDescent="0.15">
      <c r="A11" s="63" t="s">
        <v>117</v>
      </c>
      <c r="B11" s="66">
        <f>SUM(C11,D11)</f>
        <v>6586</v>
      </c>
      <c r="C11" s="66">
        <v>3323</v>
      </c>
      <c r="D11" s="67">
        <v>3263</v>
      </c>
      <c r="E11" s="68"/>
      <c r="F11" s="64" t="s">
        <v>117</v>
      </c>
      <c r="G11" s="67">
        <f>SUM(H11,I11)</f>
        <v>361</v>
      </c>
      <c r="H11" s="69">
        <v>185</v>
      </c>
      <c r="I11" s="69">
        <v>176</v>
      </c>
      <c r="J11" s="65"/>
      <c r="K11" s="65"/>
      <c r="L11" s="65"/>
      <c r="M11" s="65"/>
      <c r="N11" s="70"/>
      <c r="O11" s="70"/>
      <c r="P11" s="70"/>
      <c r="Q11" s="70"/>
    </row>
    <row r="12" spans="1:17" ht="18.850000000000001" customHeight="1" x14ac:dyDescent="0.15">
      <c r="A12" s="63" t="s">
        <v>118</v>
      </c>
      <c r="B12" s="66">
        <f t="shared" ref="B12:B31" si="0">SUM(C12,D12)</f>
        <v>5458</v>
      </c>
      <c r="C12" s="66">
        <v>2803</v>
      </c>
      <c r="D12" s="67">
        <v>2655</v>
      </c>
      <c r="E12" s="68"/>
      <c r="F12" s="64" t="s">
        <v>118</v>
      </c>
      <c r="G12" s="67">
        <f t="shared" ref="G12:G31" si="1">SUM(H12,I12)</f>
        <v>335</v>
      </c>
      <c r="H12" s="69">
        <v>194</v>
      </c>
      <c r="I12" s="69">
        <v>141</v>
      </c>
      <c r="J12" s="65"/>
      <c r="K12" s="65"/>
      <c r="L12" s="65"/>
      <c r="M12" s="65"/>
      <c r="N12" s="70"/>
      <c r="O12" s="70"/>
      <c r="P12" s="70"/>
      <c r="Q12" s="70"/>
    </row>
    <row r="13" spans="1:17" ht="18.850000000000001" customHeight="1" x14ac:dyDescent="0.15">
      <c r="A13" s="63" t="s">
        <v>119</v>
      </c>
      <c r="B13" s="66">
        <f t="shared" si="0"/>
        <v>5089</v>
      </c>
      <c r="C13" s="66">
        <v>2584</v>
      </c>
      <c r="D13" s="67">
        <v>2505</v>
      </c>
      <c r="E13" s="68"/>
      <c r="F13" s="63" t="s">
        <v>119</v>
      </c>
      <c r="G13" s="67">
        <f t="shared" si="1"/>
        <v>276</v>
      </c>
      <c r="H13" s="69">
        <v>138</v>
      </c>
      <c r="I13" s="69">
        <v>138</v>
      </c>
      <c r="J13" s="65"/>
      <c r="K13" s="65"/>
      <c r="L13" s="65"/>
      <c r="M13" s="65"/>
      <c r="N13" s="70"/>
      <c r="O13" s="70"/>
      <c r="P13" s="70"/>
      <c r="Q13" s="70"/>
    </row>
    <row r="14" spans="1:17" ht="18.850000000000001" customHeight="1" x14ac:dyDescent="0.15">
      <c r="A14" s="63" t="s">
        <v>120</v>
      </c>
      <c r="B14" s="66">
        <f t="shared" si="0"/>
        <v>5231</v>
      </c>
      <c r="C14" s="66">
        <v>2636</v>
      </c>
      <c r="D14" s="67">
        <v>2595</v>
      </c>
      <c r="E14" s="68"/>
      <c r="F14" s="64" t="s">
        <v>120</v>
      </c>
      <c r="G14" s="67">
        <f t="shared" si="1"/>
        <v>621</v>
      </c>
      <c r="H14" s="69">
        <v>343</v>
      </c>
      <c r="I14" s="69">
        <v>278</v>
      </c>
      <c r="J14" s="65"/>
      <c r="K14" s="65"/>
      <c r="L14" s="65"/>
      <c r="M14" s="65"/>
      <c r="N14" s="70"/>
      <c r="O14" s="70"/>
      <c r="P14" s="70"/>
      <c r="Q14" s="70"/>
    </row>
    <row r="15" spans="1:17" ht="18.850000000000001" customHeight="1" x14ac:dyDescent="0.15">
      <c r="A15" s="63" t="s">
        <v>121</v>
      </c>
      <c r="B15" s="66">
        <f t="shared" si="0"/>
        <v>7718</v>
      </c>
      <c r="C15" s="66">
        <v>3881</v>
      </c>
      <c r="D15" s="67">
        <v>3837</v>
      </c>
      <c r="E15" s="68"/>
      <c r="F15" s="64" t="s">
        <v>121</v>
      </c>
      <c r="G15" s="67">
        <f t="shared" si="1"/>
        <v>2132</v>
      </c>
      <c r="H15" s="69">
        <v>1215</v>
      </c>
      <c r="I15" s="69">
        <v>917</v>
      </c>
      <c r="J15" s="65"/>
      <c r="K15" s="65"/>
      <c r="L15" s="65"/>
      <c r="M15" s="65"/>
      <c r="N15" s="70"/>
      <c r="O15" s="70"/>
      <c r="P15" s="70"/>
      <c r="Q15" s="70"/>
    </row>
    <row r="16" spans="1:17" ht="18.850000000000001" customHeight="1" x14ac:dyDescent="0.15">
      <c r="A16" s="63" t="s">
        <v>122</v>
      </c>
      <c r="B16" s="66">
        <f t="shared" si="0"/>
        <v>12192</v>
      </c>
      <c r="C16" s="66">
        <v>6378</v>
      </c>
      <c r="D16" s="67">
        <v>5814</v>
      </c>
      <c r="E16" s="68"/>
      <c r="F16" s="64" t="s">
        <v>122</v>
      </c>
      <c r="G16" s="67">
        <f t="shared" si="1"/>
        <v>2428</v>
      </c>
      <c r="H16" s="69">
        <v>1294</v>
      </c>
      <c r="I16" s="69">
        <v>1134</v>
      </c>
      <c r="J16" s="65"/>
      <c r="K16" s="65"/>
      <c r="L16" s="65"/>
      <c r="M16" s="65"/>
      <c r="N16" s="70"/>
      <c r="O16" s="70"/>
      <c r="P16" s="70"/>
      <c r="Q16" s="70"/>
    </row>
    <row r="17" spans="1:17" ht="18.850000000000001" customHeight="1" x14ac:dyDescent="0.15">
      <c r="A17" s="63" t="s">
        <v>123</v>
      </c>
      <c r="B17" s="66">
        <f t="shared" si="0"/>
        <v>14381</v>
      </c>
      <c r="C17" s="66">
        <v>7718</v>
      </c>
      <c r="D17" s="67">
        <v>6663</v>
      </c>
      <c r="E17" s="68"/>
      <c r="F17" s="64" t="s">
        <v>123</v>
      </c>
      <c r="G17" s="67">
        <f t="shared" si="1"/>
        <v>1881</v>
      </c>
      <c r="H17" s="69">
        <v>959</v>
      </c>
      <c r="I17" s="69">
        <v>922</v>
      </c>
      <c r="J17" s="65"/>
      <c r="K17" s="65"/>
      <c r="L17" s="65"/>
      <c r="M17" s="65"/>
      <c r="N17" s="70"/>
      <c r="O17" s="70"/>
      <c r="P17" s="70"/>
      <c r="Q17" s="70"/>
    </row>
    <row r="18" spans="1:17" ht="18.850000000000001" customHeight="1" x14ac:dyDescent="0.15">
      <c r="A18" s="63" t="s">
        <v>124</v>
      </c>
      <c r="B18" s="66">
        <f t="shared" si="0"/>
        <v>15204</v>
      </c>
      <c r="C18" s="66">
        <v>8172</v>
      </c>
      <c r="D18" s="67">
        <v>7032</v>
      </c>
      <c r="E18" s="68"/>
      <c r="F18" s="64" t="s">
        <v>124</v>
      </c>
      <c r="G18" s="67">
        <f t="shared" si="1"/>
        <v>1568</v>
      </c>
      <c r="H18" s="69">
        <v>723</v>
      </c>
      <c r="I18" s="69">
        <v>845</v>
      </c>
      <c r="J18" s="65"/>
      <c r="K18" s="65"/>
      <c r="L18" s="65"/>
      <c r="M18" s="65"/>
      <c r="N18" s="70"/>
      <c r="O18" s="70"/>
      <c r="P18" s="70"/>
      <c r="Q18" s="70"/>
    </row>
    <row r="19" spans="1:17" ht="18.850000000000001" customHeight="1" x14ac:dyDescent="0.15">
      <c r="A19" s="63" t="s">
        <v>125</v>
      </c>
      <c r="B19" s="66">
        <f t="shared" si="0"/>
        <v>16024</v>
      </c>
      <c r="C19" s="66">
        <v>8552</v>
      </c>
      <c r="D19" s="67">
        <v>7472</v>
      </c>
      <c r="E19" s="68"/>
      <c r="F19" s="64" t="s">
        <v>125</v>
      </c>
      <c r="G19" s="67">
        <f t="shared" si="1"/>
        <v>1213</v>
      </c>
      <c r="H19" s="69">
        <v>583</v>
      </c>
      <c r="I19" s="69">
        <v>630</v>
      </c>
      <c r="J19" s="65"/>
      <c r="K19" s="65"/>
      <c r="L19" s="65"/>
      <c r="M19" s="65"/>
      <c r="N19" s="70"/>
      <c r="O19" s="70"/>
      <c r="P19" s="70"/>
      <c r="Q19" s="70"/>
    </row>
    <row r="20" spans="1:17" ht="18.850000000000001" customHeight="1" x14ac:dyDescent="0.15">
      <c r="A20" s="63" t="s">
        <v>126</v>
      </c>
      <c r="B20" s="66">
        <f t="shared" si="0"/>
        <v>16117</v>
      </c>
      <c r="C20" s="66">
        <v>8450</v>
      </c>
      <c r="D20" s="67">
        <v>7667</v>
      </c>
      <c r="E20" s="68"/>
      <c r="F20" s="64" t="s">
        <v>126</v>
      </c>
      <c r="G20" s="67">
        <f t="shared" si="1"/>
        <v>1212</v>
      </c>
      <c r="H20" s="69">
        <v>533</v>
      </c>
      <c r="I20" s="69">
        <v>679</v>
      </c>
      <c r="J20" s="65"/>
      <c r="K20" s="65"/>
      <c r="L20" s="65"/>
      <c r="M20" s="65"/>
      <c r="N20" s="70"/>
      <c r="O20" s="70"/>
      <c r="P20" s="70"/>
      <c r="Q20" s="70"/>
    </row>
    <row r="21" spans="1:17" ht="18.850000000000001" customHeight="1" x14ac:dyDescent="0.15">
      <c r="A21" s="63" t="s">
        <v>127</v>
      </c>
      <c r="B21" s="66">
        <f t="shared" si="0"/>
        <v>13027</v>
      </c>
      <c r="C21" s="66">
        <v>7017</v>
      </c>
      <c r="D21" s="67">
        <v>6010</v>
      </c>
      <c r="E21" s="68"/>
      <c r="F21" s="64" t="s">
        <v>127</v>
      </c>
      <c r="G21" s="67">
        <f t="shared" si="1"/>
        <v>916</v>
      </c>
      <c r="H21" s="69">
        <v>420</v>
      </c>
      <c r="I21" s="69">
        <v>496</v>
      </c>
      <c r="J21" s="65"/>
      <c r="K21" s="65"/>
      <c r="L21" s="65"/>
      <c r="M21" s="65"/>
      <c r="N21" s="70"/>
      <c r="O21" s="70"/>
      <c r="P21" s="70"/>
      <c r="Q21" s="70"/>
    </row>
    <row r="22" spans="1:17" ht="18.850000000000001" customHeight="1" x14ac:dyDescent="0.15">
      <c r="A22" s="63" t="s">
        <v>128</v>
      </c>
      <c r="B22" s="66">
        <f t="shared" si="0"/>
        <v>10642</v>
      </c>
      <c r="C22" s="66">
        <v>5859</v>
      </c>
      <c r="D22" s="67">
        <v>4783</v>
      </c>
      <c r="E22" s="68"/>
      <c r="F22" s="64" t="s">
        <v>128</v>
      </c>
      <c r="G22" s="67">
        <f t="shared" si="1"/>
        <v>668</v>
      </c>
      <c r="H22" s="69">
        <v>283</v>
      </c>
      <c r="I22" s="69">
        <v>385</v>
      </c>
      <c r="J22" s="65"/>
      <c r="K22" s="65"/>
      <c r="L22" s="65"/>
      <c r="M22" s="65"/>
      <c r="N22" s="70"/>
      <c r="O22" s="70"/>
      <c r="P22" s="70"/>
      <c r="Q22" s="70"/>
    </row>
    <row r="23" spans="1:17" ht="18.850000000000001" customHeight="1" x14ac:dyDescent="0.15">
      <c r="A23" s="63" t="s">
        <v>129</v>
      </c>
      <c r="B23" s="66">
        <f t="shared" si="0"/>
        <v>9342</v>
      </c>
      <c r="C23" s="66">
        <v>5036</v>
      </c>
      <c r="D23" s="67">
        <v>4306</v>
      </c>
      <c r="E23" s="68"/>
      <c r="F23" s="64" t="s">
        <v>129</v>
      </c>
      <c r="G23" s="67">
        <f t="shared" si="1"/>
        <v>472</v>
      </c>
      <c r="H23" s="69">
        <v>221</v>
      </c>
      <c r="I23" s="69">
        <v>251</v>
      </c>
      <c r="J23" s="65"/>
      <c r="K23" s="65"/>
      <c r="L23" s="65"/>
      <c r="M23" s="65"/>
      <c r="N23" s="70"/>
      <c r="O23" s="70"/>
      <c r="P23" s="70"/>
      <c r="Q23" s="70"/>
    </row>
    <row r="24" spans="1:17" ht="18.850000000000001" customHeight="1" x14ac:dyDescent="0.15">
      <c r="A24" s="63" t="s">
        <v>130</v>
      </c>
      <c r="B24" s="66">
        <f t="shared" si="0"/>
        <v>11853</v>
      </c>
      <c r="C24" s="66">
        <v>6444</v>
      </c>
      <c r="D24" s="67">
        <v>5409</v>
      </c>
      <c r="E24" s="68"/>
      <c r="F24" s="64" t="s">
        <v>130</v>
      </c>
      <c r="G24" s="67">
        <f t="shared" si="1"/>
        <v>211</v>
      </c>
      <c r="H24" s="69">
        <v>95</v>
      </c>
      <c r="I24" s="69">
        <v>116</v>
      </c>
      <c r="J24" s="65"/>
      <c r="K24" s="65"/>
      <c r="L24" s="65"/>
      <c r="M24" s="65"/>
      <c r="N24" s="70"/>
      <c r="O24" s="70"/>
      <c r="P24" s="70"/>
      <c r="Q24" s="70"/>
    </row>
    <row r="25" spans="1:17" ht="18.850000000000001" customHeight="1" x14ac:dyDescent="0.15">
      <c r="A25" s="63" t="s">
        <v>131</v>
      </c>
      <c r="B25" s="66">
        <f t="shared" si="0"/>
        <v>10610</v>
      </c>
      <c r="C25" s="66">
        <v>5383</v>
      </c>
      <c r="D25" s="67">
        <v>5227</v>
      </c>
      <c r="E25" s="68"/>
      <c r="F25" s="64" t="s">
        <v>131</v>
      </c>
      <c r="G25" s="67">
        <f t="shared" si="1"/>
        <v>169</v>
      </c>
      <c r="H25" s="69">
        <v>92</v>
      </c>
      <c r="I25" s="69">
        <v>77</v>
      </c>
      <c r="J25" s="65"/>
      <c r="K25" s="65"/>
      <c r="L25" s="65"/>
      <c r="M25" s="65"/>
      <c r="N25" s="70"/>
      <c r="O25" s="70"/>
      <c r="P25" s="70"/>
      <c r="Q25" s="70"/>
    </row>
    <row r="26" spans="1:17" ht="18.850000000000001" customHeight="1" x14ac:dyDescent="0.15">
      <c r="A26" s="63" t="s">
        <v>132</v>
      </c>
      <c r="B26" s="66">
        <f t="shared" si="0"/>
        <v>8849</v>
      </c>
      <c r="C26" s="66">
        <v>4005</v>
      </c>
      <c r="D26" s="67">
        <v>4844</v>
      </c>
      <c r="E26" s="68"/>
      <c r="F26" s="64" t="s">
        <v>132</v>
      </c>
      <c r="G26" s="67">
        <f t="shared" si="1"/>
        <v>96</v>
      </c>
      <c r="H26" s="69">
        <v>40</v>
      </c>
      <c r="I26" s="69">
        <v>56</v>
      </c>
      <c r="J26" s="65"/>
      <c r="K26" s="65"/>
      <c r="L26" s="65"/>
      <c r="M26" s="65"/>
      <c r="N26" s="70"/>
      <c r="O26" s="70"/>
      <c r="P26" s="70"/>
      <c r="Q26" s="70"/>
    </row>
    <row r="27" spans="1:17" ht="18.850000000000001" customHeight="1" x14ac:dyDescent="0.15">
      <c r="A27" s="63" t="s">
        <v>133</v>
      </c>
      <c r="B27" s="66">
        <f t="shared" si="0"/>
        <v>7213</v>
      </c>
      <c r="C27" s="66">
        <v>3087</v>
      </c>
      <c r="D27" s="67">
        <v>4126</v>
      </c>
      <c r="E27" s="68"/>
      <c r="F27" s="64" t="s">
        <v>133</v>
      </c>
      <c r="G27" s="67">
        <f t="shared" si="1"/>
        <v>67</v>
      </c>
      <c r="H27" s="69">
        <v>22</v>
      </c>
      <c r="I27" s="69">
        <v>45</v>
      </c>
      <c r="J27" s="65"/>
      <c r="K27" s="65"/>
      <c r="L27" s="65"/>
      <c r="M27" s="65"/>
      <c r="N27" s="70"/>
      <c r="O27" s="70"/>
      <c r="P27" s="70"/>
      <c r="Q27" s="70"/>
    </row>
    <row r="28" spans="1:17" ht="18.850000000000001" customHeight="1" x14ac:dyDescent="0.15">
      <c r="A28" s="63" t="s">
        <v>134</v>
      </c>
      <c r="B28" s="66">
        <f t="shared" si="0"/>
        <v>4232</v>
      </c>
      <c r="C28" s="66">
        <v>1450</v>
      </c>
      <c r="D28" s="67">
        <v>2782</v>
      </c>
      <c r="E28" s="68"/>
      <c r="F28" s="64" t="s">
        <v>134</v>
      </c>
      <c r="G28" s="67">
        <f t="shared" si="1"/>
        <v>34</v>
      </c>
      <c r="H28" s="69">
        <v>9</v>
      </c>
      <c r="I28" s="69">
        <v>25</v>
      </c>
      <c r="J28" s="65"/>
      <c r="K28" s="65"/>
      <c r="L28" s="65"/>
      <c r="M28" s="65"/>
      <c r="N28" s="70"/>
      <c r="O28" s="70"/>
      <c r="P28" s="70"/>
      <c r="Q28" s="70"/>
    </row>
    <row r="29" spans="1:17" ht="18.850000000000001" customHeight="1" x14ac:dyDescent="0.15">
      <c r="A29" s="63" t="s">
        <v>135</v>
      </c>
      <c r="B29" s="66">
        <f t="shared" si="0"/>
        <v>1942</v>
      </c>
      <c r="C29" s="66">
        <v>499</v>
      </c>
      <c r="D29" s="67">
        <v>1443</v>
      </c>
      <c r="E29" s="68"/>
      <c r="F29" s="64" t="s">
        <v>135</v>
      </c>
      <c r="G29" s="67">
        <f t="shared" si="1"/>
        <v>23</v>
      </c>
      <c r="H29" s="69">
        <v>8</v>
      </c>
      <c r="I29" s="69">
        <v>15</v>
      </c>
      <c r="J29" s="65"/>
      <c r="K29" s="65"/>
      <c r="L29" s="65"/>
      <c r="M29" s="65"/>
      <c r="N29" s="70"/>
      <c r="O29" s="70"/>
      <c r="P29" s="70"/>
      <c r="Q29" s="70"/>
    </row>
    <row r="30" spans="1:17" ht="18.850000000000001" customHeight="1" x14ac:dyDescent="0.15">
      <c r="A30" s="63" t="s">
        <v>136</v>
      </c>
      <c r="B30" s="66">
        <f t="shared" si="0"/>
        <v>580</v>
      </c>
      <c r="C30" s="66">
        <v>113</v>
      </c>
      <c r="D30" s="67">
        <v>467</v>
      </c>
      <c r="E30" s="68"/>
      <c r="F30" s="64" t="s">
        <v>136</v>
      </c>
      <c r="G30" s="67">
        <f t="shared" si="1"/>
        <v>7</v>
      </c>
      <c r="H30" s="69">
        <v>4</v>
      </c>
      <c r="I30" s="69">
        <v>3</v>
      </c>
      <c r="J30" s="65"/>
      <c r="K30" s="65"/>
      <c r="L30" s="65"/>
      <c r="M30" s="65"/>
      <c r="N30" s="70"/>
      <c r="O30" s="70"/>
      <c r="P30" s="70"/>
      <c r="Q30" s="70"/>
    </row>
    <row r="31" spans="1:17" ht="18.850000000000001" customHeight="1" x14ac:dyDescent="0.15">
      <c r="A31" s="71" t="s">
        <v>137</v>
      </c>
      <c r="B31" s="66">
        <f t="shared" si="0"/>
        <v>100</v>
      </c>
      <c r="C31" s="66">
        <v>10</v>
      </c>
      <c r="D31" s="67">
        <v>90</v>
      </c>
      <c r="E31" s="68"/>
      <c r="F31" s="72" t="s">
        <v>137</v>
      </c>
      <c r="G31" s="67">
        <f t="shared" si="1"/>
        <v>0</v>
      </c>
      <c r="H31" s="69">
        <v>0</v>
      </c>
      <c r="I31" s="69">
        <v>0</v>
      </c>
      <c r="J31" s="73"/>
      <c r="K31" s="73"/>
      <c r="L31" s="65"/>
      <c r="M31" s="65"/>
      <c r="N31" s="70"/>
      <c r="O31" s="70"/>
      <c r="P31" s="70"/>
      <c r="Q31" s="70"/>
    </row>
    <row r="32" spans="1:17" ht="18.850000000000001" customHeight="1" x14ac:dyDescent="0.15">
      <c r="A32" s="74"/>
      <c r="B32" s="74"/>
      <c r="C32" s="74"/>
      <c r="D32" s="74"/>
      <c r="E32" s="65"/>
      <c r="F32" s="65"/>
      <c r="G32" s="65"/>
      <c r="H32" s="65"/>
      <c r="I32" s="65"/>
      <c r="J32" s="65"/>
      <c r="K32" s="65"/>
      <c r="L32" s="65"/>
      <c r="M32" s="65"/>
      <c r="N32" s="70"/>
      <c r="O32" s="70"/>
      <c r="P32" s="70"/>
      <c r="Q32" s="70"/>
    </row>
    <row r="33" spans="1:17" ht="18.850000000000001" customHeight="1" x14ac:dyDescent="0.15">
      <c r="A33" s="65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70"/>
      <c r="O33" s="70"/>
      <c r="P33" s="70"/>
      <c r="Q33" s="70"/>
    </row>
    <row r="34" spans="1:17" ht="18.850000000000001" customHeight="1" x14ac:dyDescent="0.15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70"/>
      <c r="O34" s="70"/>
      <c r="P34" s="70"/>
      <c r="Q34" s="70"/>
    </row>
    <row r="35" spans="1:17" ht="22.6" customHeight="1" x14ac:dyDescent="0.15">
      <c r="A35" s="75" t="s">
        <v>138</v>
      </c>
      <c r="B35" s="75"/>
      <c r="C35" s="76" t="s">
        <v>1</v>
      </c>
      <c r="D35" s="77"/>
      <c r="E35" s="78" t="s">
        <v>106</v>
      </c>
      <c r="F35" s="76"/>
      <c r="G35" s="77"/>
      <c r="H35" s="78" t="s">
        <v>111</v>
      </c>
      <c r="I35" s="77"/>
      <c r="J35" s="79"/>
      <c r="K35" s="79"/>
      <c r="L35" s="79"/>
      <c r="M35" s="79"/>
      <c r="N35" s="79"/>
      <c r="O35" s="79"/>
      <c r="P35" s="79"/>
      <c r="Q35" s="70"/>
    </row>
    <row r="36" spans="1:17" ht="29.95" customHeight="1" x14ac:dyDescent="0.15">
      <c r="A36" s="80" t="s">
        <v>139</v>
      </c>
      <c r="B36" s="80"/>
      <c r="C36" s="81">
        <f>SUM(B24:B31)</f>
        <v>45379</v>
      </c>
      <c r="D36" s="82">
        <f>(C36/E5)*100</f>
        <v>24.880201765447669</v>
      </c>
      <c r="E36" s="83"/>
      <c r="F36" s="84">
        <f>SUM(G24:G31)</f>
        <v>607</v>
      </c>
      <c r="G36" s="85">
        <f>(F36/E6)*100</f>
        <v>4.1320626276378487</v>
      </c>
      <c r="H36" s="86">
        <f>SUM(C36,F36)</f>
        <v>45986</v>
      </c>
      <c r="I36" s="87">
        <f>(H36/E7)*100</f>
        <v>23.333671605439417</v>
      </c>
      <c r="J36" s="88"/>
      <c r="K36" s="88"/>
      <c r="L36" s="88"/>
      <c r="M36" s="88"/>
      <c r="N36" s="88"/>
      <c r="O36" s="88"/>
      <c r="P36" s="88"/>
      <c r="Q36" s="70"/>
    </row>
    <row r="37" spans="1:17" ht="29.95" customHeight="1" x14ac:dyDescent="0.15">
      <c r="A37" s="80" t="s">
        <v>140</v>
      </c>
      <c r="B37" s="80"/>
      <c r="C37" s="81">
        <f>SUM(B11:B13)</f>
        <v>17133</v>
      </c>
      <c r="D37" s="82">
        <f>(C37/E5)*100</f>
        <v>9.3936071056527215</v>
      </c>
      <c r="E37" s="89"/>
      <c r="F37" s="90">
        <f>SUM(G11:G13)</f>
        <v>972</v>
      </c>
      <c r="G37" s="91">
        <f>(F37/E6)*100</f>
        <v>6.6167460857726343</v>
      </c>
      <c r="H37" s="86">
        <f>SUM(C37,F37)</f>
        <v>18105</v>
      </c>
      <c r="I37" s="87">
        <f>(H37/E7)*100</f>
        <v>9.1866247209255132</v>
      </c>
      <c r="J37" s="88"/>
      <c r="K37" s="88"/>
      <c r="L37" s="88"/>
      <c r="M37" s="88"/>
      <c r="N37" s="88"/>
      <c r="O37" s="88"/>
      <c r="P37" s="88"/>
      <c r="Q37" s="70"/>
    </row>
    <row r="38" spans="1:17" ht="18.850000000000001" customHeight="1" x14ac:dyDescent="0.15">
      <c r="A38" s="65"/>
      <c r="B38" s="65"/>
      <c r="C38" s="65"/>
      <c r="D38" s="65"/>
      <c r="E38" s="65"/>
      <c r="F38" s="65"/>
      <c r="G38" s="92" t="s">
        <v>141</v>
      </c>
      <c r="H38" s="92"/>
      <c r="I38" s="92"/>
      <c r="J38" s="65"/>
      <c r="K38" s="65"/>
      <c r="L38" s="65"/>
      <c r="M38" s="65"/>
      <c r="N38" s="70"/>
      <c r="O38" s="70"/>
      <c r="P38" s="70"/>
      <c r="Q38" s="70"/>
    </row>
    <row r="39" spans="1:17" ht="18.850000000000001" customHeight="1" x14ac:dyDescent="0.15">
      <c r="A39" s="65"/>
      <c r="B39" s="65"/>
      <c r="C39" s="65"/>
      <c r="D39" s="65"/>
      <c r="E39" s="65"/>
      <c r="F39" s="65"/>
      <c r="G39" s="93"/>
      <c r="H39" s="93"/>
      <c r="I39" s="93"/>
      <c r="J39" s="65"/>
      <c r="K39" s="65"/>
      <c r="L39" s="65"/>
      <c r="M39" s="65"/>
      <c r="N39" s="70"/>
      <c r="O39" s="70"/>
      <c r="P39" s="70"/>
      <c r="Q39" s="70"/>
    </row>
    <row r="40" spans="1:17" ht="18.850000000000001" customHeight="1" x14ac:dyDescent="0.15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70"/>
      <c r="O40" s="70"/>
      <c r="P40" s="70"/>
      <c r="Q40" s="70"/>
    </row>
    <row r="41" spans="1:17" ht="18.850000000000001" customHeight="1" x14ac:dyDescent="0.15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70"/>
      <c r="O41" s="70"/>
      <c r="P41" s="70"/>
      <c r="Q41" s="70"/>
    </row>
    <row r="42" spans="1:17" ht="18.850000000000001" customHeight="1" x14ac:dyDescent="0.15">
      <c r="A42" s="50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94"/>
      <c r="O42" s="94"/>
      <c r="P42" s="94"/>
      <c r="Q42" s="94"/>
    </row>
    <row r="43" spans="1:17" ht="18.850000000000001" customHeight="1" x14ac:dyDescent="0.15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94"/>
      <c r="O43" s="94"/>
      <c r="P43" s="94"/>
      <c r="Q43" s="94"/>
    </row>
    <row r="44" spans="1:17" ht="18.850000000000001" customHeight="1" x14ac:dyDescent="0.15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94"/>
      <c r="O44" s="94"/>
      <c r="P44" s="94"/>
      <c r="Q44" s="94"/>
    </row>
    <row r="45" spans="1:17" ht="18.850000000000001" customHeight="1" x14ac:dyDescent="0.15">
      <c r="A45" s="50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94"/>
      <c r="O45" s="94"/>
      <c r="P45" s="94"/>
      <c r="Q45" s="94"/>
    </row>
    <row r="46" spans="1:17" ht="18.850000000000001" customHeight="1" x14ac:dyDescent="0.15">
      <c r="A46" s="50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94"/>
      <c r="O46" s="94"/>
      <c r="P46" s="94"/>
      <c r="Q46" s="94"/>
    </row>
    <row r="47" spans="1:17" ht="18.850000000000001" customHeight="1" x14ac:dyDescent="0.15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94"/>
      <c r="O47" s="94"/>
      <c r="P47" s="94"/>
      <c r="Q47" s="94"/>
    </row>
    <row r="48" spans="1:17" ht="18.850000000000001" customHeight="1" x14ac:dyDescent="0.15">
      <c r="A48" s="50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94"/>
      <c r="O48" s="94"/>
      <c r="P48" s="94"/>
      <c r="Q48" s="94"/>
    </row>
    <row r="49" spans="1:17" ht="16.55" customHeight="1" x14ac:dyDescent="0.15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94"/>
      <c r="O49" s="94"/>
      <c r="P49" s="94"/>
      <c r="Q49" s="94"/>
    </row>
    <row r="50" spans="1:17" ht="16.55" customHeight="1" x14ac:dyDescent="0.15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94"/>
      <c r="O50" s="94"/>
      <c r="P50" s="94"/>
      <c r="Q50" s="94"/>
    </row>
    <row r="51" spans="1:17" ht="16.55" customHeight="1" x14ac:dyDescent="0.15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94"/>
      <c r="O51" s="94"/>
      <c r="P51" s="94"/>
      <c r="Q51" s="94"/>
    </row>
    <row r="52" spans="1:17" ht="16.55" customHeight="1" x14ac:dyDescent="0.15">
      <c r="A52" s="50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94"/>
      <c r="O52" s="94"/>
      <c r="P52" s="94"/>
      <c r="Q52" s="94"/>
    </row>
    <row r="53" spans="1:17" ht="16.55" customHeight="1" x14ac:dyDescent="0.15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94"/>
      <c r="O53" s="94"/>
      <c r="P53" s="94"/>
      <c r="Q53" s="94"/>
    </row>
    <row r="54" spans="1:17" ht="16.55" customHeight="1" x14ac:dyDescent="0.15">
      <c r="A54" s="50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94"/>
      <c r="O54" s="94"/>
      <c r="P54" s="94"/>
      <c r="Q54" s="94"/>
    </row>
    <row r="55" spans="1:17" ht="16.55" customHeight="1" x14ac:dyDescent="0.15">
      <c r="A55" s="95"/>
      <c r="B55" s="95"/>
      <c r="C55" s="95"/>
      <c r="D55" s="95"/>
      <c r="E55" s="95"/>
      <c r="F55" s="95"/>
      <c r="G55" s="95"/>
      <c r="H55" s="95"/>
      <c r="I55" s="96"/>
      <c r="J55" s="95"/>
      <c r="K55" s="95"/>
      <c r="L55" s="95"/>
      <c r="M55" s="95"/>
      <c r="N55" s="97"/>
      <c r="O55" s="97"/>
      <c r="P55" s="97"/>
      <c r="Q55" s="97"/>
    </row>
    <row r="56" spans="1:17" ht="16.55" customHeight="1" x14ac:dyDescent="0.15">
      <c r="A56" s="95"/>
      <c r="B56" s="95"/>
      <c r="C56" s="95"/>
      <c r="D56" s="95"/>
      <c r="E56" s="95"/>
      <c r="F56" s="95"/>
      <c r="G56" s="95"/>
      <c r="H56" s="95"/>
      <c r="I56" s="96"/>
      <c r="J56" s="95"/>
      <c r="K56" s="95"/>
      <c r="L56" s="95"/>
      <c r="M56" s="95"/>
      <c r="N56" s="97"/>
      <c r="O56" s="97"/>
      <c r="P56" s="97"/>
      <c r="Q56" s="97"/>
    </row>
    <row r="57" spans="1:17" ht="16.55" customHeight="1" x14ac:dyDescent="0.15">
      <c r="A57" s="95"/>
      <c r="B57" s="95"/>
      <c r="C57" s="95"/>
      <c r="D57" s="95"/>
      <c r="E57" s="95"/>
      <c r="F57" s="95"/>
      <c r="G57" s="95"/>
      <c r="H57" s="95"/>
      <c r="I57" s="96"/>
      <c r="J57" s="95"/>
      <c r="K57" s="95"/>
      <c r="L57" s="95"/>
      <c r="M57" s="95"/>
      <c r="N57" s="97"/>
      <c r="O57" s="97"/>
      <c r="P57" s="97"/>
      <c r="Q57" s="97"/>
    </row>
    <row r="58" spans="1:17" ht="16.55" customHeight="1" x14ac:dyDescent="0.15">
      <c r="A58" s="95"/>
      <c r="B58" s="95"/>
      <c r="C58" s="95"/>
      <c r="D58" s="95"/>
      <c r="E58" s="95"/>
      <c r="F58" s="95"/>
      <c r="G58" s="95"/>
      <c r="H58" s="95"/>
      <c r="I58" s="96"/>
      <c r="J58" s="95"/>
      <c r="K58" s="95"/>
      <c r="L58" s="95"/>
      <c r="M58" s="95"/>
      <c r="N58" s="97"/>
      <c r="O58" s="97"/>
      <c r="P58" s="97"/>
      <c r="Q58" s="97"/>
    </row>
    <row r="59" spans="1:17" ht="16.55" customHeight="1" x14ac:dyDescent="0.15">
      <c r="A59" s="98"/>
      <c r="B59" s="98"/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</row>
    <row r="60" spans="1:17" ht="16.55" customHeight="1" x14ac:dyDescent="0.15">
      <c r="A60" s="98"/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</row>
    <row r="61" spans="1:17" ht="16.55" customHeight="1" x14ac:dyDescent="0.15">
      <c r="A61" s="98"/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</row>
    <row r="62" spans="1:17" ht="16.55" customHeight="1" x14ac:dyDescent="0.15">
      <c r="A62" s="98"/>
      <c r="B62" s="98"/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</row>
    <row r="63" spans="1:17" ht="16.55" customHeight="1" x14ac:dyDescent="0.15">
      <c r="A63" s="98"/>
      <c r="B63" s="98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</row>
    <row r="64" spans="1:17" ht="16.55" customHeight="1" x14ac:dyDescent="0.15">
      <c r="A64" s="98"/>
      <c r="B64" s="98"/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</row>
  </sheetData>
  <mergeCells count="19">
    <mergeCell ref="A36:B36"/>
    <mergeCell ref="A37:B37"/>
    <mergeCell ref="G38:I38"/>
    <mergeCell ref="B7:D7"/>
    <mergeCell ref="E7:F7"/>
    <mergeCell ref="G8:I8"/>
    <mergeCell ref="A9:D9"/>
    <mergeCell ref="F9:I9"/>
    <mergeCell ref="A35:B35"/>
    <mergeCell ref="C35:D35"/>
    <mergeCell ref="E35:G35"/>
    <mergeCell ref="H35:I35"/>
    <mergeCell ref="A1:I2"/>
    <mergeCell ref="B4:D4"/>
    <mergeCell ref="E4:F4"/>
    <mergeCell ref="B5:D5"/>
    <mergeCell ref="E5:F5"/>
    <mergeCell ref="B6:D6"/>
    <mergeCell ref="E6:F6"/>
  </mergeCells>
  <phoneticPr fontId="3"/>
  <pageMargins left="0.78740157480314965" right="0.78740157480314965" top="0.78740157480314965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４月（日本人）</vt:lpstr>
      <vt:lpstr>４月（外国人)</vt:lpstr>
      <vt:lpstr>４月（５歳ごと）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01579991</dc:creator>
  <cp:lastModifiedBy>01579991</cp:lastModifiedBy>
  <dcterms:created xsi:type="dcterms:W3CDTF">2018-04-03T06:39:47Z</dcterms:created>
  <dcterms:modified xsi:type="dcterms:W3CDTF">2018-04-03T06:41:34Z</dcterms:modified>
</cp:coreProperties>
</file>