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19E2637-E615-4E76-A0AF-AF6782674D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手書き用）現金出納簿" sheetId="1" r:id="rId1"/>
    <sheet name="（手書き用）各月" sheetId="2" r:id="rId2"/>
    <sheet name="（手書き説明用）現金出納簿" sheetId="3" r:id="rId3"/>
    <sheet name="（手書き説明用）各月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N26" i="2"/>
  <c r="O26" i="2"/>
  <c r="L26" i="2"/>
  <c r="K26" i="2"/>
  <c r="G26" i="2"/>
  <c r="H26" i="2"/>
  <c r="I26" i="2"/>
  <c r="J26" i="2"/>
  <c r="F26" i="2"/>
  <c r="E26" i="2"/>
  <c r="L22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  <c r="O20" i="1"/>
  <c r="N20" i="1"/>
  <c r="M20" i="1"/>
  <c r="L20" i="1"/>
  <c r="K20" i="1"/>
  <c r="J20" i="1"/>
  <c r="I20" i="1"/>
  <c r="D20" i="1"/>
  <c r="E20" i="1"/>
  <c r="F20" i="1"/>
  <c r="G20" i="1"/>
  <c r="H20" i="1"/>
  <c r="C20" i="1"/>
  <c r="B20" i="1"/>
  <c r="O8" i="1"/>
  <c r="O9" i="1"/>
  <c r="O10" i="1"/>
  <c r="O11" i="1"/>
  <c r="O12" i="1"/>
  <c r="O13" i="1"/>
  <c r="O14" i="1"/>
  <c r="O15" i="1"/>
  <c r="O16" i="1"/>
  <c r="O17" i="1"/>
  <c r="O18" i="1"/>
  <c r="O7" i="1"/>
  <c r="I8" i="1"/>
  <c r="I9" i="1"/>
  <c r="I10" i="1"/>
  <c r="I11" i="1"/>
  <c r="I12" i="1"/>
  <c r="I13" i="1"/>
  <c r="I14" i="1"/>
  <c r="I15" i="1"/>
  <c r="I16" i="1"/>
  <c r="I17" i="1"/>
  <c r="I18" i="1"/>
  <c r="I7" i="1"/>
  <c r="P6" i="1"/>
  <c r="I6" i="1"/>
  <c r="L22" i="3"/>
  <c r="O20" i="3"/>
  <c r="P20" i="3" s="1"/>
  <c r="P7" i="3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</calcChain>
</file>

<file path=xl/sharedStrings.xml><?xml version="1.0" encoding="utf-8"?>
<sst xmlns="http://schemas.openxmlformats.org/spreadsheetml/2006/main" count="214" uniqueCount="118">
  <si>
    <t>単位：円</t>
    <rPh sb="0" eb="2">
      <t>タンイ</t>
    </rPh>
    <rPh sb="3" eb="4">
      <t>エン</t>
    </rPh>
    <phoneticPr fontId="2"/>
  </si>
  <si>
    <t>月</t>
    <rPh sb="0" eb="1">
      <t>ツキ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</si>
  <si>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</si>
  <si>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</si>
  <si>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</si>
  <si>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</si>
  <si>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</si>
  <si>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</si>
  <si>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</si>
  <si>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</si>
  <si>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</si>
  <si>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</si>
  <si>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①～⑦の計</t>
    <rPh sb="4" eb="5">
      <t>ケイ</t>
    </rPh>
    <phoneticPr fontId="2"/>
  </si>
  <si>
    <t>⑬助成対象経費</t>
    <rPh sb="1" eb="3">
      <t>ジョセイ</t>
    </rPh>
    <rPh sb="3" eb="5">
      <t>タイショウ</t>
    </rPh>
    <rPh sb="5" eb="7">
      <t>ケイヒ</t>
    </rPh>
    <phoneticPr fontId="2"/>
  </si>
  <si>
    <t>⑭</t>
    <phoneticPr fontId="2"/>
  </si>
  <si>
    <t>⑨～⑫,⑭の計</t>
    <rPh sb="6" eb="7">
      <t>ケイ</t>
    </rPh>
    <phoneticPr fontId="2"/>
  </si>
  <si>
    <t>前年度
繰越金</t>
    <phoneticPr fontId="2"/>
  </si>
  <si>
    <t>区助成金</t>
    <rPh sb="0" eb="1">
      <t>ク</t>
    </rPh>
    <rPh sb="1" eb="4">
      <t>ジョセイキン</t>
    </rPh>
    <phoneticPr fontId="2"/>
  </si>
  <si>
    <t>他助成金</t>
    <rPh sb="0" eb="1">
      <t>タ</t>
    </rPh>
    <rPh sb="1" eb="4">
      <t>ジョセイキン</t>
    </rPh>
    <phoneticPr fontId="2"/>
  </si>
  <si>
    <t>会費</t>
    <rPh sb="0" eb="2">
      <t>カイヒ</t>
    </rPh>
    <phoneticPr fontId="2"/>
  </si>
  <si>
    <t>臨時会費</t>
    <rPh sb="0" eb="2">
      <t>リンジ</t>
    </rPh>
    <rPh sb="2" eb="4">
      <t>カイヒ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</si>
  <si>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</si>
  <si>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</si>
  <si>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収入計</t>
    <rPh sb="0" eb="2">
      <t>シュウニュウ</t>
    </rPh>
    <rPh sb="2" eb="3">
      <t>ケイ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</si>
  <si>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</si>
  <si>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</si>
  <si>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</si>
  <si>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</si>
  <si>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助成
対象外</t>
    <rPh sb="0" eb="2">
      <t>ジョセイ</t>
    </rPh>
    <rPh sb="3" eb="5">
      <t>タイショウ</t>
    </rPh>
    <rPh sb="5" eb="6">
      <t>ガイ</t>
    </rPh>
    <phoneticPr fontId="2"/>
  </si>
  <si>
    <t>支出計</t>
    <rPh sb="0" eb="2">
      <t>シシュツ</t>
    </rPh>
    <rPh sb="2" eb="3">
      <t>ケイ</t>
    </rPh>
    <phoneticPr fontId="2"/>
  </si>
  <si>
    <t>社会奉仕</t>
    <rPh sb="0" eb="2">
      <t>シャカイ</t>
    </rPh>
    <rPh sb="2" eb="4">
      <t>ホウシ</t>
    </rPh>
    <phoneticPr fontId="2"/>
  </si>
  <si>
    <t>健康</t>
    <rPh sb="0" eb="2">
      <t>ケンコウ</t>
    </rPh>
    <phoneticPr fontId="2"/>
  </si>
  <si>
    <t>生きがい</t>
    <rPh sb="0" eb="1">
      <t>イ</t>
    </rPh>
    <phoneticPr fontId="2"/>
  </si>
  <si>
    <t>その他</t>
    <rPh sb="2" eb="3">
      <t>タ</t>
    </rPh>
    <phoneticPr fontId="2"/>
  </si>
  <si>
    <t>－</t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</si>
  <si>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</si>
  <si>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</si>
  <si>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</si>
  <si>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</si>
  <si>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</si>
  <si>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</si>
  <si>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10月</t>
    <phoneticPr fontId="2"/>
  </si>
  <si>
    <t>11月</t>
    <phoneticPr fontId="2"/>
  </si>
  <si>
    <t>12月</t>
    <rPh sb="2" eb="3">
      <t>ガツ</t>
    </rPh>
    <phoneticPr fontId="2"/>
  </si>
  <si>
    <t>１月</t>
  </si>
  <si>
    <t>２月</t>
  </si>
  <si>
    <t>３月</t>
  </si>
  <si>
    <t>合計</t>
    <rPh sb="0" eb="2">
      <t>ゴウケイ</t>
    </rPh>
    <phoneticPr fontId="2"/>
  </si>
  <si>
    <t>①繰越金</t>
    <rPh sb="1" eb="3">
      <t>クリコシ</t>
    </rPh>
    <rPh sb="3" eb="4">
      <t>キン</t>
    </rPh>
    <phoneticPr fontId="2"/>
  </si>
  <si>
    <t>②区助成</t>
    <rPh sb="1" eb="2">
      <t>ク</t>
    </rPh>
    <rPh sb="2" eb="4">
      <t>ジョセイ</t>
    </rPh>
    <phoneticPr fontId="2"/>
  </si>
  <si>
    <t>③他助成</t>
    <rPh sb="1" eb="2">
      <t>タ</t>
    </rPh>
    <rPh sb="2" eb="4">
      <t>ジョセイ</t>
    </rPh>
    <phoneticPr fontId="2"/>
  </si>
  <si>
    <t>④会費</t>
    <rPh sb="1" eb="3">
      <t>カイヒ</t>
    </rPh>
    <phoneticPr fontId="2"/>
  </si>
  <si>
    <t>⑤臨時会費</t>
    <rPh sb="1" eb="3">
      <t>リンジ</t>
    </rPh>
    <rPh sb="3" eb="5">
      <t>カイヒ</t>
    </rPh>
    <phoneticPr fontId="2"/>
  </si>
  <si>
    <t>⑥寄付金</t>
    <rPh sb="1" eb="4">
      <t>キフキン</t>
    </rPh>
    <phoneticPr fontId="2"/>
  </si>
  <si>
    <t>⑦雑収入</t>
    <rPh sb="1" eb="2">
      <t>ザツ</t>
    </rPh>
    <rPh sb="2" eb="4">
      <t>シュウニュウ</t>
    </rPh>
    <phoneticPr fontId="2"/>
  </si>
  <si>
    <t>⑧収入計</t>
    <rPh sb="1" eb="3">
      <t>シュウニュウ</t>
    </rPh>
    <rPh sb="3" eb="4">
      <t>ケイ</t>
    </rPh>
    <phoneticPr fontId="2"/>
  </si>
  <si>
    <t>⑨社会奉仕</t>
    <rPh sb="1" eb="3">
      <t>シャカイ</t>
    </rPh>
    <rPh sb="3" eb="5">
      <t>ホウシ</t>
    </rPh>
    <phoneticPr fontId="2"/>
  </si>
  <si>
    <t>⑩健康</t>
    <rPh sb="1" eb="3">
      <t>ケンコウ</t>
    </rPh>
    <phoneticPr fontId="2"/>
  </si>
  <si>
    <t>⑪生きがい</t>
    <rPh sb="1" eb="2">
      <t>イ</t>
    </rPh>
    <phoneticPr fontId="2"/>
  </si>
  <si>
    <t>⑫その他</t>
    <rPh sb="3" eb="4">
      <t>タ</t>
    </rPh>
    <phoneticPr fontId="2"/>
  </si>
  <si>
    <t>⑭対象外</t>
    <rPh sb="1" eb="4">
      <t>タイショウガイ</t>
    </rPh>
    <phoneticPr fontId="2"/>
  </si>
  <si>
    <t>⑮支出計</t>
    <rPh sb="1" eb="3">
      <t>シシュツ</t>
    </rPh>
    <rPh sb="3" eb="4">
      <t>ケイ</t>
    </rPh>
    <phoneticPr fontId="2"/>
  </si>
  <si>
    <t>⑯翌年度繰越</t>
    <rPh sb="1" eb="4">
      <t>ヨクネンド</t>
    </rPh>
    <rPh sb="4" eb="6">
      <t>クリコシ</t>
    </rPh>
    <phoneticPr fontId="2"/>
  </si>
  <si>
    <t>☆番号（②など）は、決算書と連動しています。</t>
    <phoneticPr fontId="2"/>
  </si>
  <si>
    <t>（⑨～⑫の計）</t>
    <rPh sb="5" eb="6">
      <t>ケイ</t>
    </rPh>
    <phoneticPr fontId="2"/>
  </si>
  <si>
    <t>⑬助成対象費用</t>
    <rPh sb="1" eb="3">
      <t>ジョセイ</t>
    </rPh>
    <rPh sb="3" eb="5">
      <t>タイショウ</t>
    </rPh>
    <rPh sb="5" eb="7">
      <t>ヒヨウ</t>
    </rPh>
    <phoneticPr fontId="2"/>
  </si>
  <si>
    <t>☆番号（②など）は、決算書と連動しています。</t>
    <rPh sb="1" eb="3">
      <t>バンゴウ</t>
    </rPh>
    <rPh sb="10" eb="13">
      <t>ケッサンショ</t>
    </rPh>
    <rPh sb="14" eb="16">
      <t>レンドウ</t>
    </rPh>
    <phoneticPr fontId="2"/>
  </si>
  <si>
    <t>日にち</t>
    <rPh sb="0" eb="1">
      <t>ヒ</t>
    </rPh>
    <phoneticPr fontId="2"/>
  </si>
  <si>
    <t>摘要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</si>
  <si>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</si>
  <si>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</si>
  <si>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</si>
  <si>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</si>
  <si>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</si>
  <si>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</si>
  <si>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</si>
  <si>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⑭</t>
    <phoneticPr fontId="2"/>
  </si>
  <si>
    <t>⑪</t>
    <phoneticPr fontId="2"/>
  </si>
  <si>
    <t>⑫</t>
    <phoneticPr fontId="2"/>
  </si>
  <si>
    <t>小計</t>
    <rPh sb="0" eb="1">
      <t>ショウ</t>
    </rPh>
    <rPh sb="1" eb="2">
      <t>ケイ</t>
    </rPh>
    <phoneticPr fontId="2"/>
  </si>
  <si>
    <t>収入計/支出計</t>
    <rPh sb="0" eb="2">
      <t>シュウニュウ</t>
    </rPh>
    <rPh sb="2" eb="3">
      <t>ケイ</t>
    </rPh>
    <rPh sb="4" eb="6">
      <t>シシュツ</t>
    </rPh>
    <rPh sb="6" eb="7">
      <t>ケイ</t>
    </rPh>
    <phoneticPr fontId="2"/>
  </si>
  <si>
    <t>(ア)収入計(②～⑦の計)</t>
    <rPh sb="3" eb="5">
      <t>シュウニュウ</t>
    </rPh>
    <rPh sb="5" eb="6">
      <t>ケイ</t>
    </rPh>
    <rPh sb="11" eb="12">
      <t>ケイ</t>
    </rPh>
    <phoneticPr fontId="2"/>
  </si>
  <si>
    <t>(イ)支出計(⑨～⑫,⑭の計)</t>
    <rPh sb="3" eb="5">
      <t>シシュツ</t>
    </rPh>
    <rPh sb="5" eb="6">
      <t>ケイ</t>
    </rPh>
    <rPh sb="13" eb="14">
      <t>ケイ</t>
    </rPh>
    <phoneticPr fontId="2"/>
  </si>
  <si>
    <t>当月収支計</t>
    <rPh sb="0" eb="2">
      <t>トウゲツ</t>
    </rPh>
    <rPh sb="2" eb="4">
      <t>シュウシ</t>
    </rPh>
    <rPh sb="4" eb="5">
      <t>ケイ</t>
    </rPh>
    <phoneticPr fontId="2"/>
  </si>
  <si>
    <t>(ウ)収入-支出((ア)-(イ))</t>
    <rPh sb="3" eb="5">
      <t>シュウニュウ</t>
    </rPh>
    <rPh sb="6" eb="8">
      <t>シシュツ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</si>
  <si>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</si>
  <si>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</si>
  <si>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</si>
  <si>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</si>
  <si>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</si>
  <si>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</si>
  <si>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</si>
  <si>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⑭</t>
    <phoneticPr fontId="2"/>
  </si>
  <si>
    <t>前年度
繰越金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</si>
  <si>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</si>
  <si>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</si>
  <si>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</si>
  <si>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</si>
  <si>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－</t>
    <phoneticPr fontId="2"/>
  </si>
  <si>
    <t>10月</t>
    <phoneticPr fontId="2"/>
  </si>
  <si>
    <t>11月</t>
    <phoneticPr fontId="2"/>
  </si>
  <si>
    <t>☆番号（②など）は、決算書と連動しています。</t>
    <phoneticPr fontId="2"/>
  </si>
  <si>
    <t>②</t>
    <phoneticPr fontId="2"/>
  </si>
  <si>
    <t>③</t>
    <phoneticPr fontId="2"/>
  </si>
  <si>
    <t>⑩</t>
    <phoneticPr fontId="2"/>
  </si>
  <si>
    <t>⑪</t>
    <phoneticPr fontId="2"/>
  </si>
  <si>
    <t>⑫</t>
    <phoneticPr fontId="2"/>
  </si>
  <si>
    <t>○○通り花壇手入れ（お茶20本）</t>
    <rPh sb="2" eb="3">
      <t>トオ</t>
    </rPh>
    <rPh sb="4" eb="6">
      <t>カダン</t>
    </rPh>
    <rPh sb="6" eb="8">
      <t>テイ</t>
    </rPh>
    <rPh sb="11" eb="12">
      <t>チャ</t>
    </rPh>
    <rPh sb="14" eb="15">
      <t>ホン</t>
    </rPh>
    <phoneticPr fontId="2"/>
  </si>
  <si>
    <t>リズム体操（会場使用料）</t>
    <rPh sb="3" eb="5">
      <t>タイソウ</t>
    </rPh>
    <rPh sb="6" eb="8">
      <t>カイジョウ</t>
    </rPh>
    <rPh sb="8" eb="11">
      <t>シヨウリョウ</t>
    </rPh>
    <phoneticPr fontId="2"/>
  </si>
  <si>
    <t>上半期会費（30人分）</t>
    <rPh sb="0" eb="3">
      <t>カミハンキ</t>
    </rPh>
    <rPh sb="3" eb="5">
      <t>カイヒ</t>
    </rPh>
    <rPh sb="8" eb="10">
      <t>ニンブン</t>
    </rPh>
    <phoneticPr fontId="2"/>
  </si>
  <si>
    <t>上半期会費（20人分）</t>
    <rPh sb="0" eb="3">
      <t>カミハンキ</t>
    </rPh>
    <rPh sb="3" eb="5">
      <t>カイヒ</t>
    </rPh>
    <rPh sb="8" eb="10">
      <t>ニンブン</t>
    </rPh>
    <phoneticPr fontId="2"/>
  </si>
  <si>
    <t>お花見会参加費(@1000×40人)</t>
    <rPh sb="1" eb="3">
      <t>ハナミ</t>
    </rPh>
    <rPh sb="3" eb="4">
      <t>カイ</t>
    </rPh>
    <rPh sb="4" eb="7">
      <t>サンカヒ</t>
    </rPh>
    <rPh sb="16" eb="17">
      <t>ニン</t>
    </rPh>
    <phoneticPr fontId="2"/>
  </si>
  <si>
    <t>お花見会（オードブル・ビール）</t>
    <rPh sb="1" eb="3">
      <t>ハナミ</t>
    </rPh>
    <rPh sb="3" eb="4">
      <t>カイ</t>
    </rPh>
    <phoneticPr fontId="2"/>
  </si>
  <si>
    <t>お誕生日会</t>
    <rPh sb="1" eb="4">
      <t>タンジョウビ</t>
    </rPh>
    <rPh sb="4" eb="5">
      <t>カイ</t>
    </rPh>
    <phoneticPr fontId="2"/>
  </si>
  <si>
    <t>令和６年度</t>
    <rPh sb="0" eb="2">
      <t>レイワ</t>
    </rPh>
    <rPh sb="3" eb="5">
      <t>ネンド</t>
    </rPh>
    <phoneticPr fontId="2"/>
  </si>
  <si>
    <t>令和６年度　　　月</t>
    <rPh sb="0" eb="2">
      <t>レイワ</t>
    </rPh>
    <rPh sb="3" eb="5">
      <t>ネンド</t>
    </rPh>
    <rPh sb="8" eb="9">
      <t>ガツ</t>
    </rPh>
    <phoneticPr fontId="2"/>
  </si>
  <si>
    <t>令和６年度　　４月</t>
    <rPh sb="0" eb="2">
      <t>レイワ</t>
    </rPh>
    <rPh sb="3" eb="5">
      <t>ネンド</t>
    </rPh>
    <rPh sb="8" eb="9">
      <t>ガツ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</si>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</sst>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&quot;月&quot;d&quot;日&quot;;@"/>
    <numFmt numFmtId="177" formatCode="#,##0_ ;[Red]\-#,##0\ "/>
    <numFmt numFmtId="178" formatCode="#,##0_ "/>
    <numFmt numFmtId="179" formatCode="0_ ;[Red]\-0\ "/>
  </numFmts>
  <fonts count="6" x14ac:knownFonts="1">
    <font>
      <sz val="11"/>
      <color theme="1"/>
      <name val="BIZ UDPゴシック"/>
      <family val="2"/>
      <charset val="128"/>
    </font>
    <font>
      <sz val="14"/>
      <color theme="1"/>
      <name val="BIZ UDゴシック"/>
      <family val="3"/>
      <charset val="128"/>
    </font>
    <font>
      <sz val="6"/>
      <name val="BIZ UDPゴシック"/>
      <family val="2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Fill="1" applyBorder="1" applyAlignment="1">
      <alignment vertical="center" shrinkToFit="1"/>
    </xf>
    <xf numFmtId="177" fontId="4" fillId="0" borderId="27" xfId="0" applyNumberFormat="1" applyFont="1" applyBorder="1" applyAlignment="1">
      <alignment vertical="center" shrinkToFit="1"/>
    </xf>
    <xf numFmtId="177" fontId="4" fillId="0" borderId="28" xfId="0" applyNumberFormat="1" applyFont="1" applyBorder="1" applyAlignment="1">
      <alignment vertical="center" shrinkToFit="1"/>
    </xf>
    <xf numFmtId="177" fontId="4" fillId="0" borderId="29" xfId="0" applyNumberFormat="1" applyFont="1" applyBorder="1" applyAlignment="1">
      <alignment vertical="center" shrinkToFit="1"/>
    </xf>
    <xf numFmtId="177" fontId="4" fillId="0" borderId="30" xfId="0" applyNumberFormat="1" applyFont="1" applyBorder="1" applyAlignment="1">
      <alignment vertical="center" shrinkToFit="1"/>
    </xf>
    <xf numFmtId="177" fontId="4" fillId="0" borderId="31" xfId="0" applyNumberFormat="1" applyFont="1" applyBorder="1" applyAlignment="1">
      <alignment vertical="center" shrinkToFit="1"/>
    </xf>
    <xf numFmtId="177" fontId="4" fillId="0" borderId="32" xfId="0" applyNumberFormat="1" applyFont="1" applyBorder="1" applyAlignment="1">
      <alignment vertical="center" shrinkToFit="1"/>
    </xf>
    <xf numFmtId="177" fontId="4" fillId="0" borderId="33" xfId="0" applyNumberFormat="1" applyFont="1" applyBorder="1" applyAlignment="1">
      <alignment vertical="center" shrinkToFit="1"/>
    </xf>
    <xf numFmtId="176" fontId="3" fillId="0" borderId="34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36" xfId="0" applyNumberFormat="1" applyFont="1" applyBorder="1" applyAlignment="1">
      <alignment vertical="center" shrinkToFit="1"/>
    </xf>
    <xf numFmtId="177" fontId="4" fillId="0" borderId="37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34" xfId="0" applyNumberFormat="1" applyFont="1" applyBorder="1" applyAlignment="1">
      <alignment vertical="center" shrinkToFit="1"/>
    </xf>
    <xf numFmtId="177" fontId="4" fillId="0" borderId="38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horizontal="center" vertical="center"/>
    </xf>
    <xf numFmtId="177" fontId="4" fillId="0" borderId="40" xfId="0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177" fontId="4" fillId="0" borderId="41" xfId="0" applyNumberFormat="1" applyFont="1" applyBorder="1" applyAlignment="1">
      <alignment vertical="center" shrinkToFit="1"/>
    </xf>
    <xf numFmtId="177" fontId="4" fillId="0" borderId="7" xfId="0" applyNumberFormat="1" applyFont="1" applyBorder="1" applyAlignment="1">
      <alignment vertical="center" shrinkToFit="1"/>
    </xf>
    <xf numFmtId="177" fontId="4" fillId="0" borderId="39" xfId="0" applyNumberFormat="1" applyFont="1" applyBorder="1" applyAlignment="1">
      <alignment vertical="center" shrinkToFit="1"/>
    </xf>
    <xf numFmtId="177" fontId="5" fillId="2" borderId="42" xfId="0" applyNumberFormat="1" applyFont="1" applyFill="1" applyBorder="1" applyAlignment="1">
      <alignment horizontal="center" vertical="center" shrinkToFit="1"/>
    </xf>
    <xf numFmtId="177" fontId="5" fillId="2" borderId="43" xfId="0" applyNumberFormat="1" applyFont="1" applyFill="1" applyBorder="1" applyAlignment="1">
      <alignment horizontal="center" vertical="center" shrinkToFit="1"/>
    </xf>
    <xf numFmtId="177" fontId="5" fillId="2" borderId="44" xfId="0" applyNumberFormat="1" applyFont="1" applyFill="1" applyBorder="1" applyAlignment="1">
      <alignment horizontal="center" vertical="center" shrinkToFit="1"/>
    </xf>
    <xf numFmtId="177" fontId="5" fillId="2" borderId="45" xfId="0" applyNumberFormat="1" applyFont="1" applyFill="1" applyBorder="1" applyAlignment="1">
      <alignment horizontal="center" vertical="center" shrinkToFit="1"/>
    </xf>
    <xf numFmtId="177" fontId="5" fillId="2" borderId="46" xfId="0" applyNumberFormat="1" applyFont="1" applyFill="1" applyBorder="1" applyAlignment="1">
      <alignment horizontal="center" vertical="center" shrinkToFit="1"/>
    </xf>
    <xf numFmtId="177" fontId="5" fillId="2" borderId="47" xfId="0" applyNumberFormat="1" applyFont="1" applyFill="1" applyBorder="1" applyAlignment="1">
      <alignment horizontal="center" vertical="center" shrinkToFit="1"/>
    </xf>
    <xf numFmtId="177" fontId="4" fillId="2" borderId="23" xfId="0" applyNumberFormat="1" applyFont="1" applyFill="1" applyBorder="1" applyAlignment="1">
      <alignment vertical="center" shrinkToFit="1"/>
    </xf>
    <xf numFmtId="177" fontId="4" fillId="2" borderId="20" xfId="0" applyNumberFormat="1" applyFont="1" applyFill="1" applyBorder="1" applyAlignment="1">
      <alignment vertical="center" shrinkToFit="1"/>
    </xf>
    <xf numFmtId="177" fontId="4" fillId="2" borderId="48" xfId="0" applyNumberFormat="1" applyFont="1" applyFill="1" applyBorder="1" applyAlignment="1">
      <alignment vertical="center" shrinkToFit="1"/>
    </xf>
    <xf numFmtId="177" fontId="4" fillId="2" borderId="22" xfId="0" applyNumberFormat="1" applyFont="1" applyFill="1" applyBorder="1" applyAlignment="1">
      <alignment vertical="center" shrinkToFit="1"/>
    </xf>
    <xf numFmtId="177" fontId="4" fillId="2" borderId="24" xfId="0" applyNumberFormat="1" applyFont="1" applyFill="1" applyBorder="1" applyAlignment="1">
      <alignment vertical="center" shrinkToFit="1"/>
    </xf>
    <xf numFmtId="177" fontId="4" fillId="2" borderId="49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wrapText="1"/>
    </xf>
    <xf numFmtId="0" fontId="3" fillId="0" borderId="54" xfId="0" applyFont="1" applyBorder="1" applyAlignment="1">
      <alignment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7" xfId="0" applyNumberFormat="1" applyFont="1" applyBorder="1">
      <alignment vertical="center"/>
    </xf>
    <xf numFmtId="0" fontId="3" fillId="0" borderId="69" xfId="0" applyNumberFormat="1" applyFont="1" applyBorder="1">
      <alignment vertical="center"/>
    </xf>
    <xf numFmtId="41" fontId="3" fillId="0" borderId="7" xfId="0" applyNumberFormat="1" applyFont="1" applyBorder="1" applyAlignment="1">
      <alignment vertical="center"/>
    </xf>
    <xf numFmtId="178" fontId="3" fillId="0" borderId="8" xfId="0" applyNumberFormat="1" applyFont="1" applyBorder="1">
      <alignment vertical="center"/>
    </xf>
    <xf numFmtId="178" fontId="3" fillId="0" borderId="61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0" fontId="3" fillId="0" borderId="72" xfId="0" applyNumberFormat="1" applyFont="1" applyBorder="1">
      <alignment vertical="center"/>
    </xf>
    <xf numFmtId="0" fontId="3" fillId="0" borderId="73" xfId="0" applyNumberFormat="1" applyFont="1" applyBorder="1">
      <alignment vertical="center"/>
    </xf>
    <xf numFmtId="178" fontId="3" fillId="0" borderId="72" xfId="0" applyNumberFormat="1" applyFont="1" applyBorder="1" applyAlignment="1">
      <alignment vertical="center"/>
    </xf>
    <xf numFmtId="178" fontId="3" fillId="0" borderId="76" xfId="0" applyNumberFormat="1" applyFont="1" applyBorder="1">
      <alignment vertical="center"/>
    </xf>
    <xf numFmtId="178" fontId="3" fillId="0" borderId="77" xfId="0" applyNumberFormat="1" applyFont="1" applyBorder="1">
      <alignment vertical="center"/>
    </xf>
    <xf numFmtId="178" fontId="3" fillId="0" borderId="72" xfId="0" applyNumberFormat="1" applyFont="1" applyBorder="1">
      <alignment vertical="center"/>
    </xf>
    <xf numFmtId="0" fontId="3" fillId="0" borderId="14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62" xfId="0" applyNumberFormat="1" applyFont="1" applyBorder="1">
      <alignment vertical="center"/>
    </xf>
    <xf numFmtId="0" fontId="3" fillId="0" borderId="23" xfId="0" applyNumberFormat="1" applyFont="1" applyBorder="1">
      <alignment vertical="center"/>
    </xf>
    <xf numFmtId="0" fontId="3" fillId="0" borderId="54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8" fontId="3" fillId="0" borderId="80" xfId="0" applyNumberFormat="1" applyFont="1" applyBorder="1">
      <alignment vertical="center"/>
    </xf>
    <xf numFmtId="178" fontId="3" fillId="0" borderId="81" xfId="0" applyNumberFormat="1" applyFont="1" applyBorder="1">
      <alignment vertical="center"/>
    </xf>
    <xf numFmtId="178" fontId="3" fillId="0" borderId="82" xfId="0" applyNumberFormat="1" applyFont="1" applyBorder="1">
      <alignment vertical="center"/>
    </xf>
    <xf numFmtId="178" fontId="3" fillId="0" borderId="86" xfId="0" applyNumberFormat="1" applyFont="1" applyBorder="1" applyAlignment="1">
      <alignment vertical="center"/>
    </xf>
    <xf numFmtId="178" fontId="3" fillId="0" borderId="87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9" fontId="3" fillId="0" borderId="0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178" fontId="3" fillId="0" borderId="44" xfId="0" applyNumberFormat="1" applyFont="1" applyBorder="1" applyAlignment="1">
      <alignment horizontal="center" vertical="center"/>
    </xf>
    <xf numFmtId="178" fontId="3" fillId="0" borderId="52" xfId="0" applyNumberFormat="1" applyFont="1" applyBorder="1" applyAlignment="1">
      <alignment horizontal="center" vertical="center"/>
    </xf>
    <xf numFmtId="178" fontId="3" fillId="0" borderId="48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78" fontId="5" fillId="2" borderId="53" xfId="0" applyNumberFormat="1" applyFont="1" applyFill="1" applyBorder="1" applyAlignment="1">
      <alignment horizontal="center" vertical="center"/>
    </xf>
    <xf numFmtId="178" fontId="5" fillId="2" borderId="5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78" fontId="3" fillId="0" borderId="84" xfId="0" applyNumberFormat="1" applyFont="1" applyBorder="1" applyAlignment="1">
      <alignment vertical="center"/>
    </xf>
    <xf numFmtId="178" fontId="3" fillId="0" borderId="85" xfId="0" applyNumberFormat="1" applyFont="1" applyBorder="1" applyAlignment="1">
      <alignment vertical="center"/>
    </xf>
    <xf numFmtId="178" fontId="3" fillId="0" borderId="83" xfId="0" applyNumberFormat="1" applyFont="1" applyBorder="1" applyAlignment="1">
      <alignment vertical="center"/>
    </xf>
    <xf numFmtId="178" fontId="3" fillId="0" borderId="87" xfId="0" applyNumberFormat="1" applyFont="1" applyBorder="1" applyAlignment="1">
      <alignment horizontal="center" vertical="center"/>
    </xf>
    <xf numFmtId="178" fontId="3" fillId="0" borderId="87" xfId="0" applyNumberFormat="1" applyFont="1" applyBorder="1" applyAlignment="1">
      <alignment vertical="center"/>
    </xf>
    <xf numFmtId="178" fontId="3" fillId="0" borderId="88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horizontal="center" vertical="center"/>
    </xf>
    <xf numFmtId="176" fontId="3" fillId="0" borderId="75" xfId="0" applyNumberFormat="1" applyFont="1" applyBorder="1" applyAlignment="1">
      <alignment horizontal="center" vertical="center"/>
    </xf>
    <xf numFmtId="176" fontId="3" fillId="0" borderId="78" xfId="0" applyNumberFormat="1" applyFont="1" applyBorder="1" applyAlignment="1">
      <alignment horizontal="center" vertical="center"/>
    </xf>
    <xf numFmtId="176" fontId="3" fillId="0" borderId="79" xfId="0" applyNumberFormat="1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176" fontId="3" fillId="0" borderId="70" xfId="0" applyNumberFormat="1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176" fontId="3" fillId="0" borderId="70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21</xdr:row>
      <xdr:rowOff>19051</xdr:rowOff>
    </xdr:from>
    <xdr:to>
      <xdr:col>8</xdr:col>
      <xdr:colOff>161925</xdr:colOff>
      <xdr:row>24</xdr:row>
      <xdr:rowOff>228601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6219826"/>
          <a:ext cx="4657725" cy="8382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352425</xdr:colOff>
      <xdr:row>21</xdr:row>
      <xdr:rowOff>133351</xdr:rowOff>
    </xdr:from>
    <xdr:to>
      <xdr:col>7</xdr:col>
      <xdr:colOff>587478</xdr:colOff>
      <xdr:row>24</xdr:row>
      <xdr:rowOff>138740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6334126"/>
          <a:ext cx="4121253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28</xdr:row>
      <xdr:rowOff>85726</xdr:rowOff>
    </xdr:from>
    <xdr:to>
      <xdr:col>14</xdr:col>
      <xdr:colOff>638175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81800" y="6029326"/>
          <a:ext cx="3228975" cy="1609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⑨社会奉仕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清掃用具の購入費など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⑩健康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軽スポーツ大会や練習など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⑪生きがい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研修会や趣味の教室など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⑫その他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総会、役員会、事務用品など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⑭助成対象外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交際費や特別行事費、会員に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対する現物支給など</a:t>
          </a:r>
        </a:p>
      </xdr:txBody>
    </xdr:sp>
    <xdr:clientData/>
  </xdr:twoCellAnchor>
  <xdr:twoCellAnchor>
    <xdr:from>
      <xdr:col>5</xdr:col>
      <xdr:colOff>19050</xdr:colOff>
      <xdr:row>28</xdr:row>
      <xdr:rowOff>85726</xdr:rowOff>
    </xdr:from>
    <xdr:to>
      <xdr:col>9</xdr:col>
      <xdr:colOff>619125</xdr:colOff>
      <xdr:row>35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76625" y="6029326"/>
          <a:ext cx="3228975" cy="1609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収入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②区助成金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区からの助成金を記入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③他助成金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町会等からの助成金を記入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④会費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シニアクラブ会費を記入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⑤臨時会費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旅行会や新年会等の臨時徴収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⑥寄付金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お祝い金や寄付金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⑦雑収入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預金利子や募金、その他</a:t>
          </a:r>
        </a:p>
      </xdr:txBody>
    </xdr:sp>
    <xdr:clientData/>
  </xdr:twoCellAnchor>
  <xdr:twoCellAnchor>
    <xdr:from>
      <xdr:col>1</xdr:col>
      <xdr:colOff>0</xdr:colOff>
      <xdr:row>30</xdr:row>
      <xdr:rowOff>38101</xdr:rowOff>
    </xdr:from>
    <xdr:to>
      <xdr:col>3</xdr:col>
      <xdr:colOff>1533526</xdr:colOff>
      <xdr:row>35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7650" y="6419851"/>
          <a:ext cx="2352676" cy="1190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・前年度繰越金は「現金出納簿」に記入してください。</a:t>
          </a:r>
          <a:endParaRPr kumimoji="1" lang="en-US" altLang="ja-JP" sz="1100"/>
        </a:p>
        <a:p>
          <a:r>
            <a:rPr kumimoji="1" lang="ja-JP" altLang="en-US" sz="1100"/>
            <a:t>・１２か月分をコピーしてお使いください。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207169</xdr:colOff>
      <xdr:row>0</xdr:row>
      <xdr:rowOff>47625</xdr:rowOff>
    </xdr:from>
    <xdr:to>
      <xdr:col>5</xdr:col>
      <xdr:colOff>285751</xdr:colOff>
      <xdr:row>3</xdr:row>
      <xdr:rowOff>140493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95388" y="47625"/>
          <a:ext cx="2007394" cy="700087"/>
        </a:xfrm>
        <a:prstGeom prst="wedgeRoundRectCallout">
          <a:avLst>
            <a:gd name="adj1" fmla="val -62649"/>
            <a:gd name="adj2" fmla="val 988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前年度繰越金は</a:t>
          </a:r>
          <a:endParaRPr kumimoji="1" lang="en-US" altLang="ja-JP" sz="1100"/>
        </a:p>
        <a:p>
          <a:pPr algn="l"/>
          <a:r>
            <a:rPr kumimoji="1" lang="ja-JP" altLang="en-US" sz="1100"/>
            <a:t>こちらに記入してください</a:t>
          </a:r>
        </a:p>
      </xdr:txBody>
    </xdr:sp>
    <xdr:clientData/>
  </xdr:twoCellAnchor>
  <xdr:twoCellAnchor>
    <xdr:from>
      <xdr:col>2</xdr:col>
      <xdr:colOff>450056</xdr:colOff>
      <xdr:row>7</xdr:row>
      <xdr:rowOff>145256</xdr:rowOff>
    </xdr:from>
    <xdr:to>
      <xdr:col>6</xdr:col>
      <xdr:colOff>71437</xdr:colOff>
      <xdr:row>9</xdr:row>
      <xdr:rowOff>214313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38275" y="1764506"/>
          <a:ext cx="2193131" cy="735807"/>
        </a:xfrm>
        <a:prstGeom prst="wedgeRoundRectCallout">
          <a:avLst>
            <a:gd name="adj1" fmla="val -57023"/>
            <a:gd name="adj2" fmla="val -744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各月ごとの小計を</a:t>
          </a:r>
          <a:endParaRPr kumimoji="1" lang="en-US" altLang="ja-JP" sz="1100"/>
        </a:p>
        <a:p>
          <a:pPr algn="l"/>
          <a:r>
            <a:rPr kumimoji="1" lang="ja-JP" altLang="en-US" sz="1100"/>
            <a:t>こちらに転記してください</a:t>
          </a:r>
          <a:endParaRPr kumimoji="1" lang="en-US" altLang="ja-JP" sz="1100"/>
        </a:p>
      </xdr:txBody>
    </xdr:sp>
    <xdr:clientData/>
  </xdr:twoCellAnchor>
  <xdr:twoCellAnchor>
    <xdr:from>
      <xdr:col>5</xdr:col>
      <xdr:colOff>338789</xdr:colOff>
      <xdr:row>9</xdr:row>
      <xdr:rowOff>103910</xdr:rowOff>
    </xdr:from>
    <xdr:to>
      <xdr:col>10</xdr:col>
      <xdr:colOff>177730</xdr:colOff>
      <xdr:row>14</xdr:row>
      <xdr:rowOff>142010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3248244" y="2389910"/>
          <a:ext cx="3042804" cy="1683327"/>
          <a:chOff x="-203665" y="2644046"/>
          <a:chExt cx="1847850" cy="933450"/>
        </a:xfrm>
      </xdr:grpSpPr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-203665" y="2644046"/>
            <a:ext cx="1847850" cy="933450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81175" y="2687959"/>
            <a:ext cx="1371600" cy="747047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見　本</a:t>
            </a:r>
            <a:endParaRPr kumimoji="1" lang="en-US" altLang="ja-JP" sz="2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 u="wavyHeavy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必須書類では</a:t>
            </a:r>
            <a:r>
              <a:rPr kumimoji="1" lang="ja-JP" altLang="en-US" sz="1400" u="wavyHeavy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ありません</a:t>
            </a:r>
            <a:endParaRPr kumimoji="1" lang="en-US" altLang="ja-JP" sz="1400" u="wavy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帳簿の整理や出納簿の代わりにご利用ください。</a:t>
            </a:r>
            <a:endPara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28</xdr:row>
      <xdr:rowOff>85726</xdr:rowOff>
    </xdr:from>
    <xdr:to>
      <xdr:col>14</xdr:col>
      <xdr:colOff>638175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772275" y="6029326"/>
          <a:ext cx="3228975" cy="1609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⑨社会奉仕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清掃用具の購入費など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⑩健康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軽スポーツ大会や練習など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⑪生きがい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研修会や趣味の教室など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⑫その他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総会、役員会、事務用品など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⑭助成対象外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交際費や特別行事費、会員に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対する現物支給など</a:t>
          </a:r>
        </a:p>
      </xdr:txBody>
    </xdr:sp>
    <xdr:clientData/>
  </xdr:twoCellAnchor>
  <xdr:twoCellAnchor>
    <xdr:from>
      <xdr:col>5</xdr:col>
      <xdr:colOff>19050</xdr:colOff>
      <xdr:row>28</xdr:row>
      <xdr:rowOff>85726</xdr:rowOff>
    </xdr:from>
    <xdr:to>
      <xdr:col>9</xdr:col>
      <xdr:colOff>619125</xdr:colOff>
      <xdr:row>35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67100" y="6029326"/>
          <a:ext cx="3228975" cy="1609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収入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②区助成金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区からの助成金を記入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③他助成金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町会等からの助成金を記入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④会費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シニアクラブ会費を記入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⑤臨時会費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旅行会や新年会等の臨時徴収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⑥寄付金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お祝い金や寄付金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⑦雑収入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………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預金利子や募金、その他</a:t>
          </a:r>
        </a:p>
      </xdr:txBody>
    </xdr:sp>
    <xdr:clientData/>
  </xdr:twoCellAnchor>
  <xdr:twoCellAnchor>
    <xdr:from>
      <xdr:col>5</xdr:col>
      <xdr:colOff>209550</xdr:colOff>
      <xdr:row>11</xdr:row>
      <xdr:rowOff>85723</xdr:rowOff>
    </xdr:from>
    <xdr:to>
      <xdr:col>9</xdr:col>
      <xdr:colOff>619125</xdr:colOff>
      <xdr:row>19</xdr:row>
      <xdr:rowOff>38098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3665764" y="2317294"/>
          <a:ext cx="3022147" cy="1694090"/>
          <a:chOff x="-97518" y="3004951"/>
          <a:chExt cx="1847850" cy="933450"/>
        </a:xfrm>
      </xdr:grpSpPr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-97518" y="3004951"/>
            <a:ext cx="1847850" cy="933450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171630" y="3050555"/>
            <a:ext cx="1371600" cy="747047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見　本</a:t>
            </a:r>
            <a:endParaRPr kumimoji="1" lang="en-US" altLang="ja-JP" sz="2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 u="wavyHeavy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必須書類では</a:t>
            </a:r>
            <a:r>
              <a:rPr kumimoji="1" lang="ja-JP" altLang="en-US" sz="1400" u="wavyHeavy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ありません</a:t>
            </a:r>
            <a:endParaRPr kumimoji="1" lang="en-US" altLang="ja-JP" sz="1400" u="wavy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帳簿の整理や出納簿の代わりにご利用ください。</a:t>
            </a:r>
            <a:endPara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5" workbookViewId="0">
      <selection activeCell="G14" sqref="G14"/>
    </sheetView>
  </sheetViews>
  <sheetFormatPr defaultRowHeight="21.75" customHeight="1" x14ac:dyDescent="0.15"/>
  <cols>
    <col min="1" max="1" width="3.26953125" style="2" customWidth="1"/>
    <col min="2" max="16" width="6.1796875" style="2" customWidth="1"/>
    <col min="17" max="16384" width="8.7265625" style="2"/>
  </cols>
  <sheetData>
    <row r="1" spans="1:16" ht="21.75" customHeight="1" thickBot="1" x14ac:dyDescent="0.2">
      <c r="A1" s="1" t="s">
        <v>114</v>
      </c>
      <c r="B1" s="1"/>
      <c r="C1" s="1"/>
      <c r="O1" s="3"/>
      <c r="P1" s="3" t="s">
        <v>0</v>
      </c>
    </row>
    <row r="2" spans="1:16" ht="13.5" x14ac:dyDescent="0.15">
      <c r="A2" s="85" t="s">
        <v>1</v>
      </c>
      <c r="B2" s="88" t="s">
        <v>2</v>
      </c>
      <c r="C2" s="89"/>
      <c r="D2" s="89"/>
      <c r="E2" s="89"/>
      <c r="F2" s="89"/>
      <c r="G2" s="89"/>
      <c r="H2" s="89"/>
      <c r="I2" s="90"/>
      <c r="J2" s="88" t="s">
        <v>3</v>
      </c>
      <c r="K2" s="89"/>
      <c r="L2" s="89"/>
      <c r="M2" s="89"/>
      <c r="N2" s="89"/>
      <c r="O2" s="91"/>
      <c r="P2" s="106" t="s">
        <v>4</v>
      </c>
    </row>
    <row r="3" spans="1:16" ht="13.5" x14ac:dyDescent="0.15">
      <c r="A3" s="86"/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6" t="s">
        <v>11</v>
      </c>
      <c r="I3" s="7" t="s">
        <v>12</v>
      </c>
      <c r="J3" s="109" t="s">
        <v>13</v>
      </c>
      <c r="K3" s="110"/>
      <c r="L3" s="110"/>
      <c r="M3" s="110"/>
      <c r="N3" s="6" t="s">
        <v>14</v>
      </c>
      <c r="O3" s="8" t="s">
        <v>15</v>
      </c>
      <c r="P3" s="107"/>
    </row>
    <row r="4" spans="1:16" ht="13.5" x14ac:dyDescent="0.15">
      <c r="A4" s="86"/>
      <c r="B4" s="111" t="s">
        <v>16</v>
      </c>
      <c r="C4" s="112" t="s">
        <v>17</v>
      </c>
      <c r="D4" s="100" t="s">
        <v>18</v>
      </c>
      <c r="E4" s="100" t="s">
        <v>19</v>
      </c>
      <c r="F4" s="100" t="s">
        <v>20</v>
      </c>
      <c r="G4" s="100" t="s">
        <v>21</v>
      </c>
      <c r="H4" s="102" t="s">
        <v>22</v>
      </c>
      <c r="I4" s="104" t="s">
        <v>23</v>
      </c>
      <c r="J4" s="9" t="s">
        <v>24</v>
      </c>
      <c r="K4" s="5" t="s">
        <v>25</v>
      </c>
      <c r="L4" s="5" t="s">
        <v>26</v>
      </c>
      <c r="M4" s="5" t="s">
        <v>27</v>
      </c>
      <c r="N4" s="114" t="s">
        <v>28</v>
      </c>
      <c r="O4" s="116" t="s">
        <v>29</v>
      </c>
      <c r="P4" s="107"/>
    </row>
    <row r="5" spans="1:16" ht="14.25" thickBot="1" x14ac:dyDescent="0.2">
      <c r="A5" s="87"/>
      <c r="B5" s="111"/>
      <c r="C5" s="113"/>
      <c r="D5" s="101"/>
      <c r="E5" s="101"/>
      <c r="F5" s="101"/>
      <c r="G5" s="101"/>
      <c r="H5" s="103"/>
      <c r="I5" s="105"/>
      <c r="J5" s="10" t="s">
        <v>30</v>
      </c>
      <c r="K5" s="11" t="s">
        <v>31</v>
      </c>
      <c r="L5" s="11" t="s">
        <v>32</v>
      </c>
      <c r="M5" s="11" t="s">
        <v>33</v>
      </c>
      <c r="N5" s="115"/>
      <c r="O5" s="117"/>
      <c r="P5" s="108"/>
    </row>
    <row r="6" spans="1:16" ht="26.25" customHeight="1" thickTop="1" thickBot="1" x14ac:dyDescent="0.2">
      <c r="A6" s="12" t="s">
        <v>34</v>
      </c>
      <c r="B6" s="13"/>
      <c r="C6" s="14"/>
      <c r="D6" s="15"/>
      <c r="E6" s="15"/>
      <c r="F6" s="15"/>
      <c r="G6" s="15"/>
      <c r="H6" s="16"/>
      <c r="I6" s="17">
        <f>B6</f>
        <v>0</v>
      </c>
      <c r="J6" s="18"/>
      <c r="K6" s="15"/>
      <c r="L6" s="15"/>
      <c r="M6" s="15"/>
      <c r="N6" s="16"/>
      <c r="O6" s="19"/>
      <c r="P6" s="20">
        <f>I6-O6</f>
        <v>0</v>
      </c>
    </row>
    <row r="7" spans="1:16" ht="26.25" customHeight="1" thickTop="1" x14ac:dyDescent="0.15">
      <c r="A7" s="21" t="s">
        <v>35</v>
      </c>
      <c r="B7" s="22"/>
      <c r="C7" s="23"/>
      <c r="D7" s="23"/>
      <c r="E7" s="23"/>
      <c r="F7" s="23"/>
      <c r="G7" s="23"/>
      <c r="H7" s="24"/>
      <c r="I7" s="25">
        <f>C7+D7+E7+F7+G7+H7</f>
        <v>0</v>
      </c>
      <c r="J7" s="26"/>
      <c r="K7" s="23"/>
      <c r="L7" s="23"/>
      <c r="M7" s="23"/>
      <c r="N7" s="24"/>
      <c r="O7" s="25">
        <f>J7+K7+L7+M7+N7</f>
        <v>0</v>
      </c>
      <c r="P7" s="27">
        <f t="shared" ref="P7:P18" si="0">P6+I7-O7</f>
        <v>0</v>
      </c>
    </row>
    <row r="8" spans="1:16" ht="26.25" customHeight="1" x14ac:dyDescent="0.15">
      <c r="A8" s="21" t="s">
        <v>36</v>
      </c>
      <c r="B8" s="28"/>
      <c r="C8" s="23"/>
      <c r="D8" s="23"/>
      <c r="E8" s="23"/>
      <c r="F8" s="23"/>
      <c r="G8" s="23"/>
      <c r="H8" s="24"/>
      <c r="I8" s="25">
        <f t="shared" ref="I8:I18" si="1">C8+D8+E8+F8+G8+H8</f>
        <v>0</v>
      </c>
      <c r="J8" s="26"/>
      <c r="K8" s="23"/>
      <c r="L8" s="23"/>
      <c r="M8" s="23"/>
      <c r="N8" s="24"/>
      <c r="O8" s="25">
        <f t="shared" ref="O8:O18" si="2">J8+K8+L8+M8+N8</f>
        <v>0</v>
      </c>
      <c r="P8" s="27">
        <f t="shared" si="0"/>
        <v>0</v>
      </c>
    </row>
    <row r="9" spans="1:16" ht="26.25" customHeight="1" x14ac:dyDescent="0.15">
      <c r="A9" s="21" t="s">
        <v>37</v>
      </c>
      <c r="B9" s="28"/>
      <c r="C9" s="23"/>
      <c r="D9" s="23"/>
      <c r="E9" s="23"/>
      <c r="F9" s="23"/>
      <c r="G9" s="23"/>
      <c r="H9" s="24"/>
      <c r="I9" s="25">
        <f t="shared" si="1"/>
        <v>0</v>
      </c>
      <c r="J9" s="26"/>
      <c r="K9" s="23"/>
      <c r="L9" s="23"/>
      <c r="M9" s="23"/>
      <c r="N9" s="24"/>
      <c r="O9" s="25">
        <f t="shared" si="2"/>
        <v>0</v>
      </c>
      <c r="P9" s="27">
        <f t="shared" si="0"/>
        <v>0</v>
      </c>
    </row>
    <row r="10" spans="1:16" ht="26.25" customHeight="1" x14ac:dyDescent="0.15">
      <c r="A10" s="21" t="s">
        <v>38</v>
      </c>
      <c r="B10" s="28"/>
      <c r="C10" s="23"/>
      <c r="D10" s="23"/>
      <c r="E10" s="23"/>
      <c r="F10" s="23"/>
      <c r="G10" s="23"/>
      <c r="H10" s="24"/>
      <c r="I10" s="25">
        <f t="shared" si="1"/>
        <v>0</v>
      </c>
      <c r="J10" s="26"/>
      <c r="K10" s="23"/>
      <c r="L10" s="23"/>
      <c r="M10" s="23"/>
      <c r="N10" s="24"/>
      <c r="O10" s="25">
        <f t="shared" si="2"/>
        <v>0</v>
      </c>
      <c r="P10" s="27">
        <f t="shared" si="0"/>
        <v>0</v>
      </c>
    </row>
    <row r="11" spans="1:16" ht="26.25" customHeight="1" x14ac:dyDescent="0.15">
      <c r="A11" s="21" t="s">
        <v>39</v>
      </c>
      <c r="B11" s="28"/>
      <c r="C11" s="23"/>
      <c r="D11" s="23"/>
      <c r="E11" s="23"/>
      <c r="F11" s="23"/>
      <c r="G11" s="23"/>
      <c r="H11" s="24"/>
      <c r="I11" s="25">
        <f t="shared" si="1"/>
        <v>0</v>
      </c>
      <c r="J11" s="26"/>
      <c r="K11" s="23"/>
      <c r="L11" s="23"/>
      <c r="M11" s="23"/>
      <c r="N11" s="24"/>
      <c r="O11" s="25">
        <f t="shared" si="2"/>
        <v>0</v>
      </c>
      <c r="P11" s="27">
        <f t="shared" si="0"/>
        <v>0</v>
      </c>
    </row>
    <row r="12" spans="1:16" ht="26.25" customHeight="1" x14ac:dyDescent="0.15">
      <c r="A12" s="21" t="s">
        <v>40</v>
      </c>
      <c r="B12" s="28"/>
      <c r="C12" s="23"/>
      <c r="D12" s="23"/>
      <c r="E12" s="23"/>
      <c r="F12" s="23"/>
      <c r="G12" s="23"/>
      <c r="H12" s="24"/>
      <c r="I12" s="25">
        <f t="shared" si="1"/>
        <v>0</v>
      </c>
      <c r="J12" s="26"/>
      <c r="K12" s="23"/>
      <c r="L12" s="23"/>
      <c r="M12" s="23"/>
      <c r="N12" s="24"/>
      <c r="O12" s="25">
        <f t="shared" si="2"/>
        <v>0</v>
      </c>
      <c r="P12" s="27">
        <f t="shared" si="0"/>
        <v>0</v>
      </c>
    </row>
    <row r="13" spans="1:16" ht="26.25" customHeight="1" x14ac:dyDescent="0.15">
      <c r="A13" s="21" t="s">
        <v>41</v>
      </c>
      <c r="B13" s="28"/>
      <c r="C13" s="23"/>
      <c r="D13" s="23"/>
      <c r="E13" s="23"/>
      <c r="F13" s="23"/>
      <c r="G13" s="23"/>
      <c r="H13" s="24"/>
      <c r="I13" s="25">
        <f t="shared" si="1"/>
        <v>0</v>
      </c>
      <c r="J13" s="26"/>
      <c r="K13" s="23"/>
      <c r="L13" s="23"/>
      <c r="M13" s="23"/>
      <c r="N13" s="24"/>
      <c r="O13" s="25">
        <f t="shared" si="2"/>
        <v>0</v>
      </c>
      <c r="P13" s="27">
        <f t="shared" si="0"/>
        <v>0</v>
      </c>
    </row>
    <row r="14" spans="1:16" ht="26.25" customHeight="1" x14ac:dyDescent="0.15">
      <c r="A14" s="21" t="s">
        <v>42</v>
      </c>
      <c r="B14" s="28"/>
      <c r="C14" s="23"/>
      <c r="D14" s="23"/>
      <c r="E14" s="23"/>
      <c r="F14" s="23"/>
      <c r="G14" s="23"/>
      <c r="H14" s="24"/>
      <c r="I14" s="25">
        <f t="shared" si="1"/>
        <v>0</v>
      </c>
      <c r="J14" s="26"/>
      <c r="K14" s="23"/>
      <c r="L14" s="23"/>
      <c r="M14" s="23"/>
      <c r="N14" s="24"/>
      <c r="O14" s="25">
        <f t="shared" si="2"/>
        <v>0</v>
      </c>
      <c r="P14" s="27">
        <f t="shared" si="0"/>
        <v>0</v>
      </c>
    </row>
    <row r="15" spans="1:16" ht="26.25" customHeight="1" x14ac:dyDescent="0.15">
      <c r="A15" s="21" t="s">
        <v>43</v>
      </c>
      <c r="B15" s="28"/>
      <c r="C15" s="23"/>
      <c r="D15" s="23"/>
      <c r="E15" s="23"/>
      <c r="F15" s="23"/>
      <c r="G15" s="23"/>
      <c r="H15" s="24"/>
      <c r="I15" s="25">
        <f t="shared" si="1"/>
        <v>0</v>
      </c>
      <c r="J15" s="26"/>
      <c r="K15" s="23"/>
      <c r="L15" s="23"/>
      <c r="M15" s="23"/>
      <c r="N15" s="24"/>
      <c r="O15" s="25">
        <f t="shared" si="2"/>
        <v>0</v>
      </c>
      <c r="P15" s="27">
        <f t="shared" si="0"/>
        <v>0</v>
      </c>
    </row>
    <row r="16" spans="1:16" ht="26.25" customHeight="1" x14ac:dyDescent="0.15">
      <c r="A16" s="21" t="s">
        <v>44</v>
      </c>
      <c r="B16" s="28"/>
      <c r="C16" s="23"/>
      <c r="D16" s="23"/>
      <c r="E16" s="23"/>
      <c r="F16" s="23"/>
      <c r="G16" s="23"/>
      <c r="H16" s="24"/>
      <c r="I16" s="25">
        <f t="shared" si="1"/>
        <v>0</v>
      </c>
      <c r="J16" s="26"/>
      <c r="K16" s="23"/>
      <c r="L16" s="23"/>
      <c r="M16" s="23"/>
      <c r="N16" s="24"/>
      <c r="O16" s="25">
        <f t="shared" si="2"/>
        <v>0</v>
      </c>
      <c r="P16" s="27">
        <f t="shared" si="0"/>
        <v>0</v>
      </c>
    </row>
    <row r="17" spans="1:16" ht="26.25" customHeight="1" x14ac:dyDescent="0.15">
      <c r="A17" s="21" t="s">
        <v>45</v>
      </c>
      <c r="B17" s="28"/>
      <c r="C17" s="23"/>
      <c r="D17" s="23"/>
      <c r="E17" s="23"/>
      <c r="F17" s="23"/>
      <c r="G17" s="23"/>
      <c r="H17" s="24"/>
      <c r="I17" s="25">
        <f t="shared" si="1"/>
        <v>0</v>
      </c>
      <c r="J17" s="26"/>
      <c r="K17" s="23"/>
      <c r="L17" s="23"/>
      <c r="M17" s="23"/>
      <c r="N17" s="24"/>
      <c r="O17" s="25">
        <f t="shared" si="2"/>
        <v>0</v>
      </c>
      <c r="P17" s="27">
        <f t="shared" si="0"/>
        <v>0</v>
      </c>
    </row>
    <row r="18" spans="1:16" ht="26.25" customHeight="1" thickBot="1" x14ac:dyDescent="0.2">
      <c r="A18" s="29" t="s">
        <v>46</v>
      </c>
      <c r="B18" s="30"/>
      <c r="C18" s="31"/>
      <c r="D18" s="31"/>
      <c r="E18" s="31"/>
      <c r="F18" s="31"/>
      <c r="G18" s="31"/>
      <c r="H18" s="32"/>
      <c r="I18" s="25">
        <f t="shared" si="1"/>
        <v>0</v>
      </c>
      <c r="J18" s="33"/>
      <c r="K18" s="31"/>
      <c r="L18" s="31"/>
      <c r="M18" s="31"/>
      <c r="N18" s="32"/>
      <c r="O18" s="25">
        <f t="shared" si="2"/>
        <v>0</v>
      </c>
      <c r="P18" s="34">
        <f t="shared" si="0"/>
        <v>0</v>
      </c>
    </row>
    <row r="19" spans="1:16" ht="21.75" customHeight="1" thickTop="1" x14ac:dyDescent="0.15">
      <c r="A19" s="83" t="s">
        <v>47</v>
      </c>
      <c r="B19" s="35" t="s">
        <v>48</v>
      </c>
      <c r="C19" s="36" t="s">
        <v>49</v>
      </c>
      <c r="D19" s="36" t="s">
        <v>50</v>
      </c>
      <c r="E19" s="36" t="s">
        <v>51</v>
      </c>
      <c r="F19" s="36" t="s">
        <v>52</v>
      </c>
      <c r="G19" s="36" t="s">
        <v>53</v>
      </c>
      <c r="H19" s="37" t="s">
        <v>54</v>
      </c>
      <c r="I19" s="38" t="s">
        <v>55</v>
      </c>
      <c r="J19" s="35" t="s">
        <v>56</v>
      </c>
      <c r="K19" s="36" t="s">
        <v>57</v>
      </c>
      <c r="L19" s="36" t="s">
        <v>58</v>
      </c>
      <c r="M19" s="36" t="s">
        <v>59</v>
      </c>
      <c r="N19" s="37" t="s">
        <v>60</v>
      </c>
      <c r="O19" s="39" t="s">
        <v>61</v>
      </c>
      <c r="P19" s="40" t="s">
        <v>62</v>
      </c>
    </row>
    <row r="20" spans="1:16" ht="27" customHeight="1" thickBot="1" x14ac:dyDescent="0.2">
      <c r="A20" s="84"/>
      <c r="B20" s="41">
        <f>B6</f>
        <v>0</v>
      </c>
      <c r="C20" s="42">
        <f>C7+C8+C9+C10+C11+C12+C13+C14+C15+C16+C17+C18</f>
        <v>0</v>
      </c>
      <c r="D20" s="42">
        <f t="shared" ref="D20:H20" si="3">D7+D8+D9+D10+D11+D12+D13+D14+D15+D16+D17+D18</f>
        <v>0</v>
      </c>
      <c r="E20" s="42">
        <f t="shared" si="3"/>
        <v>0</v>
      </c>
      <c r="F20" s="42">
        <f t="shared" si="3"/>
        <v>0</v>
      </c>
      <c r="G20" s="42">
        <f t="shared" si="3"/>
        <v>0</v>
      </c>
      <c r="H20" s="42">
        <f t="shared" si="3"/>
        <v>0</v>
      </c>
      <c r="I20" s="44">
        <f>I6+I7+I8+I9+I10+I11+I12+I13+I14+I15+I16+I17+I18</f>
        <v>0</v>
      </c>
      <c r="J20" s="41">
        <f t="shared" ref="J20:O20" si="4">J7+J8+J9+J10+J11+J12+J13+J14+J15+J16+J17+J18</f>
        <v>0</v>
      </c>
      <c r="K20" s="42">
        <f t="shared" si="4"/>
        <v>0</v>
      </c>
      <c r="L20" s="42">
        <f t="shared" si="4"/>
        <v>0</v>
      </c>
      <c r="M20" s="42">
        <f t="shared" si="4"/>
        <v>0</v>
      </c>
      <c r="N20" s="43">
        <f t="shared" si="4"/>
        <v>0</v>
      </c>
      <c r="O20" s="45">
        <f t="shared" si="4"/>
        <v>0</v>
      </c>
      <c r="P20" s="46">
        <f>P18</f>
        <v>0</v>
      </c>
    </row>
    <row r="21" spans="1:16" ht="21.75" customHeight="1" thickBot="1" x14ac:dyDescent="0.2">
      <c r="A21" s="47"/>
      <c r="B21" s="48" t="s">
        <v>63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6" ht="13.5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92" t="s">
        <v>64</v>
      </c>
      <c r="K22" s="93"/>
      <c r="L22" s="94">
        <f>J20+K20+L20+M20</f>
        <v>0</v>
      </c>
      <c r="M22" s="95"/>
      <c r="N22" s="48"/>
      <c r="O22" s="48"/>
    </row>
    <row r="23" spans="1:16" ht="14.25" thickBot="1" x14ac:dyDescent="0.2">
      <c r="A23" s="47"/>
      <c r="B23" s="48"/>
      <c r="C23" s="48"/>
      <c r="D23" s="48"/>
      <c r="E23" s="48"/>
      <c r="F23" s="48"/>
      <c r="G23" s="48"/>
      <c r="H23" s="48"/>
      <c r="I23" s="48"/>
      <c r="J23" s="98" t="s">
        <v>65</v>
      </c>
      <c r="K23" s="99"/>
      <c r="L23" s="96"/>
      <c r="M23" s="97"/>
      <c r="N23" s="49"/>
      <c r="O23" s="49"/>
      <c r="P23" s="49"/>
    </row>
    <row r="24" spans="1:16" ht="21.75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50"/>
      <c r="N24" s="49"/>
      <c r="O24" s="49"/>
      <c r="P24" s="49"/>
    </row>
    <row r="25" spans="1:16" ht="21.75" customHeight="1" x14ac:dyDescent="0.15">
      <c r="L25" s="48"/>
      <c r="M25" s="49"/>
      <c r="N25" s="49"/>
      <c r="O25" s="49"/>
      <c r="P25" s="49"/>
    </row>
  </sheetData>
  <mergeCells count="19">
    <mergeCell ref="P2:P5"/>
    <mergeCell ref="J3:M3"/>
    <mergeCell ref="B4:B5"/>
    <mergeCell ref="C4:C5"/>
    <mergeCell ref="D4:D5"/>
    <mergeCell ref="E4:E5"/>
    <mergeCell ref="F4:F5"/>
    <mergeCell ref="N4:N5"/>
    <mergeCell ref="O4:O5"/>
    <mergeCell ref="A19:A20"/>
    <mergeCell ref="A2:A5"/>
    <mergeCell ref="B2:I2"/>
    <mergeCell ref="J2:O2"/>
    <mergeCell ref="J22:K22"/>
    <mergeCell ref="L22:M23"/>
    <mergeCell ref="J23:K23"/>
    <mergeCell ref="G4:G5"/>
    <mergeCell ref="H4:H5"/>
    <mergeCell ref="I4:I5"/>
  </mergeCells>
  <phoneticPr fontId="2"/>
  <pageMargins left="0.23622047244094491" right="0.23622047244094491" top="0.59055118110236227" bottom="0.23622047244094491" header="0.31496062992125984" footer="0.19685039370078741"/>
  <pageSetup paperSize="9" orientation="landscape" r:id="rId1"/>
  <headerFooter>
    <oddHeader>&amp;C&amp;14収支計算表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workbookViewId="0">
      <selection activeCell="H18" sqref="H18"/>
    </sheetView>
  </sheetViews>
  <sheetFormatPr defaultRowHeight="17.25" customHeight="1" x14ac:dyDescent="0.15"/>
  <cols>
    <col min="1" max="2" width="2.36328125" style="2" customWidth="1"/>
    <col min="3" max="3" width="5.453125" style="2" customWidth="1"/>
    <col min="4" max="4" width="16.54296875" style="2" customWidth="1"/>
    <col min="5" max="15" width="6.26953125" style="2" customWidth="1"/>
    <col min="16" max="16384" width="8.7265625" style="2"/>
  </cols>
  <sheetData>
    <row r="1" spans="1:15" ht="17.25" customHeight="1" thickBot="1" x14ac:dyDescent="0.2">
      <c r="A1" s="135" t="s">
        <v>115</v>
      </c>
      <c r="B1" s="135"/>
      <c r="C1" s="135"/>
      <c r="D1" s="135"/>
      <c r="E1" s="51" t="s">
        <v>66</v>
      </c>
      <c r="F1" s="51"/>
      <c r="G1" s="51"/>
      <c r="H1" s="51"/>
      <c r="I1" s="51"/>
      <c r="J1" s="51"/>
      <c r="K1" s="51"/>
      <c r="L1" s="51"/>
      <c r="M1" s="51"/>
      <c r="O1" s="2" t="s">
        <v>0</v>
      </c>
    </row>
    <row r="2" spans="1:15" ht="13.5" x14ac:dyDescent="0.15">
      <c r="A2" s="136" t="s">
        <v>67</v>
      </c>
      <c r="B2" s="137"/>
      <c r="C2" s="142" t="s">
        <v>68</v>
      </c>
      <c r="D2" s="143"/>
      <c r="E2" s="88" t="s">
        <v>2</v>
      </c>
      <c r="F2" s="89"/>
      <c r="G2" s="89"/>
      <c r="H2" s="89"/>
      <c r="I2" s="89"/>
      <c r="J2" s="90"/>
      <c r="K2" s="88" t="s">
        <v>3</v>
      </c>
      <c r="L2" s="89"/>
      <c r="M2" s="89"/>
      <c r="N2" s="89"/>
      <c r="O2" s="90"/>
    </row>
    <row r="3" spans="1:15" ht="13.5" x14ac:dyDescent="0.15">
      <c r="A3" s="138"/>
      <c r="B3" s="139"/>
      <c r="C3" s="144"/>
      <c r="D3" s="145"/>
      <c r="E3" s="9" t="s">
        <v>69</v>
      </c>
      <c r="F3" s="5" t="s">
        <v>70</v>
      </c>
      <c r="G3" s="5" t="s">
        <v>71</v>
      </c>
      <c r="H3" s="5" t="s">
        <v>72</v>
      </c>
      <c r="I3" s="5" t="s">
        <v>73</v>
      </c>
      <c r="J3" s="52" t="s">
        <v>74</v>
      </c>
      <c r="K3" s="109" t="s">
        <v>75</v>
      </c>
      <c r="L3" s="110"/>
      <c r="M3" s="110"/>
      <c r="N3" s="110"/>
      <c r="O3" s="52" t="s">
        <v>76</v>
      </c>
    </row>
    <row r="4" spans="1:15" ht="13.5" x14ac:dyDescent="0.15">
      <c r="A4" s="138"/>
      <c r="B4" s="139"/>
      <c r="C4" s="144"/>
      <c r="D4" s="145"/>
      <c r="E4" s="148" t="s">
        <v>17</v>
      </c>
      <c r="F4" s="100" t="s">
        <v>18</v>
      </c>
      <c r="G4" s="100" t="s">
        <v>19</v>
      </c>
      <c r="H4" s="100" t="s">
        <v>20</v>
      </c>
      <c r="I4" s="100" t="s">
        <v>21</v>
      </c>
      <c r="J4" s="129" t="s">
        <v>22</v>
      </c>
      <c r="K4" s="9" t="s">
        <v>24</v>
      </c>
      <c r="L4" s="5" t="s">
        <v>25</v>
      </c>
      <c r="M4" s="5" t="s">
        <v>77</v>
      </c>
      <c r="N4" s="5" t="s">
        <v>78</v>
      </c>
      <c r="O4" s="131" t="s">
        <v>28</v>
      </c>
    </row>
    <row r="5" spans="1:15" ht="13.5" x14ac:dyDescent="0.15">
      <c r="A5" s="140"/>
      <c r="B5" s="141"/>
      <c r="C5" s="146"/>
      <c r="D5" s="147"/>
      <c r="E5" s="149"/>
      <c r="F5" s="128"/>
      <c r="G5" s="128"/>
      <c r="H5" s="128"/>
      <c r="I5" s="128"/>
      <c r="J5" s="130"/>
      <c r="K5" s="53" t="s">
        <v>30</v>
      </c>
      <c r="L5" s="54" t="s">
        <v>31</v>
      </c>
      <c r="M5" s="54" t="s">
        <v>32</v>
      </c>
      <c r="N5" s="54" t="s">
        <v>33</v>
      </c>
      <c r="O5" s="132"/>
    </row>
    <row r="6" spans="1:15" ht="17.25" customHeight="1" x14ac:dyDescent="0.15">
      <c r="A6" s="55"/>
      <c r="B6" s="56"/>
      <c r="C6" s="133"/>
      <c r="D6" s="134"/>
      <c r="E6" s="57"/>
      <c r="F6" s="58"/>
      <c r="G6" s="58"/>
      <c r="H6" s="58"/>
      <c r="I6" s="58"/>
      <c r="J6" s="59"/>
      <c r="K6" s="60"/>
      <c r="L6" s="58"/>
      <c r="M6" s="58"/>
      <c r="N6" s="58"/>
      <c r="O6" s="59"/>
    </row>
    <row r="7" spans="1:15" ht="17.25" customHeight="1" x14ac:dyDescent="0.15">
      <c r="A7" s="61"/>
      <c r="B7" s="62"/>
      <c r="C7" s="124"/>
      <c r="D7" s="125"/>
      <c r="E7" s="63"/>
      <c r="F7" s="64"/>
      <c r="G7" s="64"/>
      <c r="H7" s="64"/>
      <c r="I7" s="64"/>
      <c r="J7" s="65"/>
      <c r="K7" s="66"/>
      <c r="L7" s="64"/>
      <c r="M7" s="64"/>
      <c r="N7" s="64"/>
      <c r="O7" s="65"/>
    </row>
    <row r="8" spans="1:15" ht="17.25" customHeight="1" x14ac:dyDescent="0.15">
      <c r="A8" s="61"/>
      <c r="B8" s="62"/>
      <c r="C8" s="124"/>
      <c r="D8" s="125"/>
      <c r="E8" s="66"/>
      <c r="F8" s="64"/>
      <c r="G8" s="64"/>
      <c r="H8" s="64"/>
      <c r="I8" s="64"/>
      <c r="J8" s="65"/>
      <c r="K8" s="66"/>
      <c r="L8" s="64"/>
      <c r="M8" s="64"/>
      <c r="N8" s="64"/>
      <c r="O8" s="65"/>
    </row>
    <row r="9" spans="1:15" ht="17.25" customHeight="1" x14ac:dyDescent="0.15">
      <c r="A9" s="61"/>
      <c r="B9" s="62"/>
      <c r="C9" s="124"/>
      <c r="D9" s="125"/>
      <c r="E9" s="66"/>
      <c r="F9" s="64"/>
      <c r="G9" s="64"/>
      <c r="H9" s="64"/>
      <c r="I9" s="64"/>
      <c r="J9" s="65"/>
      <c r="K9" s="66"/>
      <c r="L9" s="64"/>
      <c r="M9" s="64"/>
      <c r="N9" s="64"/>
      <c r="O9" s="65"/>
    </row>
    <row r="10" spans="1:15" ht="17.25" customHeight="1" x14ac:dyDescent="0.15">
      <c r="A10" s="61"/>
      <c r="B10" s="62"/>
      <c r="C10" s="124"/>
      <c r="D10" s="125"/>
      <c r="E10" s="66"/>
      <c r="F10" s="64"/>
      <c r="G10" s="64"/>
      <c r="H10" s="64"/>
      <c r="I10" s="64"/>
      <c r="J10" s="65"/>
      <c r="K10" s="66"/>
      <c r="L10" s="64"/>
      <c r="M10" s="64"/>
      <c r="N10" s="64"/>
      <c r="O10" s="65"/>
    </row>
    <row r="11" spans="1:15" ht="17.25" customHeight="1" x14ac:dyDescent="0.15">
      <c r="A11" s="61"/>
      <c r="B11" s="62"/>
      <c r="C11" s="124"/>
      <c r="D11" s="125"/>
      <c r="E11" s="66"/>
      <c r="F11" s="64"/>
      <c r="G11" s="64"/>
      <c r="H11" s="64"/>
      <c r="I11" s="64"/>
      <c r="J11" s="65"/>
      <c r="K11" s="66"/>
      <c r="L11" s="64"/>
      <c r="M11" s="64"/>
      <c r="N11" s="64"/>
      <c r="O11" s="65"/>
    </row>
    <row r="12" spans="1:15" ht="17.25" customHeight="1" x14ac:dyDescent="0.15">
      <c r="A12" s="61"/>
      <c r="B12" s="62"/>
      <c r="C12" s="124"/>
      <c r="D12" s="125"/>
      <c r="E12" s="66"/>
      <c r="F12" s="64"/>
      <c r="G12" s="64"/>
      <c r="H12" s="64"/>
      <c r="I12" s="64"/>
      <c r="J12" s="65"/>
      <c r="K12" s="66"/>
      <c r="L12" s="64"/>
      <c r="M12" s="64"/>
      <c r="N12" s="64"/>
      <c r="O12" s="65"/>
    </row>
    <row r="13" spans="1:15" ht="17.25" customHeight="1" x14ac:dyDescent="0.15">
      <c r="A13" s="61"/>
      <c r="B13" s="62"/>
      <c r="C13" s="124"/>
      <c r="D13" s="125"/>
      <c r="E13" s="66"/>
      <c r="F13" s="64"/>
      <c r="G13" s="64"/>
      <c r="H13" s="64"/>
      <c r="I13" s="64"/>
      <c r="J13" s="65"/>
      <c r="K13" s="66"/>
      <c r="L13" s="64"/>
      <c r="M13" s="64"/>
      <c r="N13" s="64"/>
      <c r="O13" s="65"/>
    </row>
    <row r="14" spans="1:15" ht="17.25" customHeight="1" x14ac:dyDescent="0.15">
      <c r="A14" s="61"/>
      <c r="B14" s="62"/>
      <c r="C14" s="124"/>
      <c r="D14" s="125"/>
      <c r="E14" s="66"/>
      <c r="F14" s="64"/>
      <c r="G14" s="64"/>
      <c r="H14" s="64"/>
      <c r="I14" s="64"/>
      <c r="J14" s="65"/>
      <c r="K14" s="66"/>
      <c r="L14" s="64"/>
      <c r="M14" s="64"/>
      <c r="N14" s="64"/>
      <c r="O14" s="65"/>
    </row>
    <row r="15" spans="1:15" ht="17.25" customHeight="1" x14ac:dyDescent="0.15">
      <c r="A15" s="61"/>
      <c r="B15" s="62"/>
      <c r="C15" s="124"/>
      <c r="D15" s="125"/>
      <c r="E15" s="66"/>
      <c r="F15" s="64"/>
      <c r="G15" s="64"/>
      <c r="H15" s="64"/>
      <c r="I15" s="64"/>
      <c r="J15" s="65"/>
      <c r="K15" s="66"/>
      <c r="L15" s="64"/>
      <c r="M15" s="64"/>
      <c r="N15" s="64"/>
      <c r="O15" s="65"/>
    </row>
    <row r="16" spans="1:15" ht="17.25" customHeight="1" x14ac:dyDescent="0.15">
      <c r="A16" s="61"/>
      <c r="B16" s="62"/>
      <c r="C16" s="124"/>
      <c r="D16" s="125"/>
      <c r="E16" s="66"/>
      <c r="F16" s="64"/>
      <c r="G16" s="64"/>
      <c r="H16" s="64"/>
      <c r="I16" s="64"/>
      <c r="J16" s="65"/>
      <c r="K16" s="66"/>
      <c r="L16" s="64"/>
      <c r="M16" s="64"/>
      <c r="N16" s="64"/>
      <c r="O16" s="65"/>
    </row>
    <row r="17" spans="1:15" ht="17.25" customHeight="1" x14ac:dyDescent="0.15">
      <c r="A17" s="61"/>
      <c r="B17" s="62"/>
      <c r="C17" s="124"/>
      <c r="D17" s="125"/>
      <c r="E17" s="66"/>
      <c r="F17" s="64"/>
      <c r="G17" s="64"/>
      <c r="H17" s="64"/>
      <c r="I17" s="64"/>
      <c r="J17" s="65"/>
      <c r="K17" s="66"/>
      <c r="L17" s="64"/>
      <c r="M17" s="64"/>
      <c r="N17" s="64"/>
      <c r="O17" s="65"/>
    </row>
    <row r="18" spans="1:15" ht="17.25" customHeight="1" x14ac:dyDescent="0.15">
      <c r="A18" s="61"/>
      <c r="B18" s="62"/>
      <c r="C18" s="124"/>
      <c r="D18" s="125"/>
      <c r="E18" s="66"/>
      <c r="F18" s="64"/>
      <c r="G18" s="64"/>
      <c r="H18" s="64"/>
      <c r="I18" s="64"/>
      <c r="J18" s="65"/>
      <c r="K18" s="66"/>
      <c r="L18" s="64"/>
      <c r="M18" s="64"/>
      <c r="N18" s="64"/>
      <c r="O18" s="65"/>
    </row>
    <row r="19" spans="1:15" ht="17.25" customHeight="1" x14ac:dyDescent="0.15">
      <c r="A19" s="61"/>
      <c r="B19" s="62"/>
      <c r="C19" s="124"/>
      <c r="D19" s="125"/>
      <c r="E19" s="66"/>
      <c r="F19" s="64"/>
      <c r="G19" s="64"/>
      <c r="H19" s="64"/>
      <c r="I19" s="64"/>
      <c r="J19" s="65"/>
      <c r="K19" s="66"/>
      <c r="L19" s="64"/>
      <c r="M19" s="64"/>
      <c r="N19" s="64"/>
      <c r="O19" s="65"/>
    </row>
    <row r="20" spans="1:15" ht="17.25" customHeight="1" x14ac:dyDescent="0.15">
      <c r="A20" s="61"/>
      <c r="B20" s="62"/>
      <c r="C20" s="124"/>
      <c r="D20" s="125"/>
      <c r="E20" s="66"/>
      <c r="F20" s="64"/>
      <c r="G20" s="64"/>
      <c r="H20" s="64"/>
      <c r="I20" s="64"/>
      <c r="J20" s="65"/>
      <c r="K20" s="66"/>
      <c r="L20" s="64"/>
      <c r="M20" s="64"/>
      <c r="N20" s="64"/>
      <c r="O20" s="65"/>
    </row>
    <row r="21" spans="1:15" ht="17.25" customHeight="1" x14ac:dyDescent="0.15">
      <c r="A21" s="67"/>
      <c r="B21" s="68"/>
      <c r="C21" s="124"/>
      <c r="D21" s="125"/>
      <c r="E21" s="69"/>
      <c r="F21" s="70"/>
      <c r="G21" s="70"/>
      <c r="H21" s="70"/>
      <c r="I21" s="70"/>
      <c r="J21" s="71"/>
      <c r="K21" s="69"/>
      <c r="L21" s="70"/>
      <c r="M21" s="70"/>
      <c r="N21" s="70"/>
      <c r="O21" s="71"/>
    </row>
    <row r="22" spans="1:15" ht="17.25" customHeight="1" x14ac:dyDescent="0.15">
      <c r="A22" s="61"/>
      <c r="B22" s="62"/>
      <c r="C22" s="124"/>
      <c r="D22" s="125"/>
      <c r="E22" s="66"/>
      <c r="F22" s="64"/>
      <c r="G22" s="64"/>
      <c r="H22" s="64"/>
      <c r="I22" s="64"/>
      <c r="J22" s="65"/>
      <c r="K22" s="66"/>
      <c r="L22" s="64"/>
      <c r="M22" s="64"/>
      <c r="N22" s="64"/>
      <c r="O22" s="65"/>
    </row>
    <row r="23" spans="1:15" ht="17.25" customHeight="1" x14ac:dyDescent="0.15">
      <c r="A23" s="61"/>
      <c r="B23" s="62"/>
      <c r="C23" s="124"/>
      <c r="D23" s="125"/>
      <c r="E23" s="66"/>
      <c r="F23" s="64"/>
      <c r="G23" s="64"/>
      <c r="H23" s="64"/>
      <c r="I23" s="64"/>
      <c r="J23" s="65"/>
      <c r="K23" s="66"/>
      <c r="L23" s="64"/>
      <c r="M23" s="64"/>
      <c r="N23" s="64"/>
      <c r="O23" s="65"/>
    </row>
    <row r="24" spans="1:15" ht="17.25" customHeight="1" x14ac:dyDescent="0.15">
      <c r="A24" s="61"/>
      <c r="B24" s="62"/>
      <c r="C24" s="124"/>
      <c r="D24" s="125"/>
      <c r="E24" s="66"/>
      <c r="F24" s="64"/>
      <c r="G24" s="64"/>
      <c r="H24" s="64"/>
      <c r="I24" s="64"/>
      <c r="J24" s="65"/>
      <c r="K24" s="66"/>
      <c r="L24" s="64"/>
      <c r="M24" s="64"/>
      <c r="N24" s="64"/>
      <c r="O24" s="65"/>
    </row>
    <row r="25" spans="1:15" ht="17.25" customHeight="1" thickBot="1" x14ac:dyDescent="0.2">
      <c r="A25" s="72"/>
      <c r="B25" s="73"/>
      <c r="C25" s="126"/>
      <c r="D25" s="127"/>
      <c r="E25" s="69"/>
      <c r="F25" s="70"/>
      <c r="G25" s="70"/>
      <c r="H25" s="70"/>
      <c r="I25" s="70"/>
      <c r="J25" s="71"/>
      <c r="K25" s="69"/>
      <c r="L25" s="70"/>
      <c r="M25" s="70"/>
      <c r="N25" s="70"/>
      <c r="O25" s="71"/>
    </row>
    <row r="26" spans="1:15" ht="17.25" customHeight="1" thickTop="1" x14ac:dyDescent="0.15">
      <c r="A26" s="74"/>
      <c r="B26" s="74"/>
      <c r="C26" s="74"/>
      <c r="D26" s="75" t="s">
        <v>79</v>
      </c>
      <c r="E26" s="76">
        <f>SUM(E6:E25)</f>
        <v>0</v>
      </c>
      <c r="F26" s="77">
        <f>SUM(F6:F25)</f>
        <v>0</v>
      </c>
      <c r="G26" s="77">
        <f t="shared" ref="G26:J26" si="0">SUM(G6:G25)</f>
        <v>0</v>
      </c>
      <c r="H26" s="77">
        <f t="shared" si="0"/>
        <v>0</v>
      </c>
      <c r="I26" s="77">
        <f t="shared" si="0"/>
        <v>0</v>
      </c>
      <c r="J26" s="77">
        <f t="shared" si="0"/>
        <v>0</v>
      </c>
      <c r="K26" s="76">
        <f>SUM(K6:K25)</f>
        <v>0</v>
      </c>
      <c r="L26" s="77">
        <f>SUM(L6:L25)</f>
        <v>0</v>
      </c>
      <c r="M26" s="77">
        <f t="shared" ref="M26:O26" si="1">SUM(M6:M25)</f>
        <v>0</v>
      </c>
      <c r="N26" s="77">
        <f t="shared" si="1"/>
        <v>0</v>
      </c>
      <c r="O26" s="77">
        <f t="shared" si="1"/>
        <v>0</v>
      </c>
    </row>
    <row r="27" spans="1:15" ht="17.25" customHeight="1" thickBot="1" x14ac:dyDescent="0.2">
      <c r="A27" s="74"/>
      <c r="B27" s="74"/>
      <c r="C27" s="74"/>
      <c r="D27" s="75" t="s">
        <v>80</v>
      </c>
      <c r="E27" s="120" t="s">
        <v>81</v>
      </c>
      <c r="F27" s="118"/>
      <c r="G27" s="118"/>
      <c r="H27" s="118"/>
      <c r="I27" s="118"/>
      <c r="J27" s="119"/>
      <c r="K27" s="120" t="s">
        <v>82</v>
      </c>
      <c r="L27" s="118"/>
      <c r="M27" s="118"/>
      <c r="N27" s="118"/>
      <c r="O27" s="119"/>
    </row>
    <row r="28" spans="1:15" ht="17.25" customHeight="1" thickBot="1" x14ac:dyDescent="0.2">
      <c r="D28" s="3" t="s">
        <v>83</v>
      </c>
      <c r="E28" s="79" t="s">
        <v>84</v>
      </c>
      <c r="F28" s="80"/>
      <c r="G28" s="80"/>
      <c r="H28" s="80"/>
      <c r="I28" s="80"/>
      <c r="J28" s="80"/>
      <c r="K28" s="121"/>
      <c r="L28" s="121"/>
      <c r="M28" s="121"/>
      <c r="N28" s="122"/>
      <c r="O28" s="123"/>
    </row>
    <row r="31" spans="1:15" ht="17.25" customHeight="1" x14ac:dyDescent="0.15">
      <c r="A31" s="81"/>
      <c r="B31" s="81"/>
      <c r="C31" s="81"/>
      <c r="D31" s="82"/>
    </row>
    <row r="32" spans="1:15" ht="17.25" customHeight="1" x14ac:dyDescent="0.15">
      <c r="A32" s="81"/>
      <c r="B32" s="81"/>
      <c r="C32" s="81"/>
      <c r="D32" s="82"/>
    </row>
    <row r="33" spans="1:4" ht="17.25" customHeight="1" x14ac:dyDescent="0.15">
      <c r="A33" s="81"/>
      <c r="B33" s="81"/>
      <c r="C33" s="81"/>
      <c r="D33" s="82"/>
    </row>
  </sheetData>
  <mergeCells count="39">
    <mergeCell ref="A1:D1"/>
    <mergeCell ref="A2:B5"/>
    <mergeCell ref="C2:D5"/>
    <mergeCell ref="E2:J2"/>
    <mergeCell ref="K2:O2"/>
    <mergeCell ref="K3:N3"/>
    <mergeCell ref="E4:E5"/>
    <mergeCell ref="F4:F5"/>
    <mergeCell ref="G4:G5"/>
    <mergeCell ref="H4:H5"/>
    <mergeCell ref="C14:D14"/>
    <mergeCell ref="I4:I5"/>
    <mergeCell ref="J4:J5"/>
    <mergeCell ref="O4:O5"/>
    <mergeCell ref="C6:D6"/>
    <mergeCell ref="C7:D7"/>
    <mergeCell ref="C8:D8"/>
    <mergeCell ref="C9:D9"/>
    <mergeCell ref="C10:D10"/>
    <mergeCell ref="C11:D11"/>
    <mergeCell ref="C12:D12"/>
    <mergeCell ref="C13:D13"/>
    <mergeCell ref="E27:H27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I27:J27"/>
    <mergeCell ref="K27:M27"/>
    <mergeCell ref="N27:O27"/>
    <mergeCell ref="K28:M28"/>
    <mergeCell ref="N28:O28"/>
  </mergeCells>
  <phoneticPr fontId="2"/>
  <pageMargins left="0.25" right="0.25" top="0.36" bottom="0.26" header="0.3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zoomScale="55" zoomScaleNormal="55" workbookViewId="0">
      <selection activeCell="Q12" sqref="Q12"/>
    </sheetView>
  </sheetViews>
  <sheetFormatPr defaultRowHeight="21.75" customHeight="1" x14ac:dyDescent="0.15"/>
  <cols>
    <col min="1" max="1" width="3.26953125" style="2" customWidth="1"/>
    <col min="2" max="16" width="6.1796875" style="2" customWidth="1"/>
    <col min="17" max="16384" width="8.7265625" style="2"/>
  </cols>
  <sheetData>
    <row r="1" spans="1:16" ht="21.75" customHeight="1" thickBot="1" x14ac:dyDescent="0.2">
      <c r="A1" s="1" t="s">
        <v>114</v>
      </c>
      <c r="B1" s="1"/>
      <c r="C1" s="1"/>
      <c r="O1" s="3"/>
      <c r="P1" s="3" t="s">
        <v>0</v>
      </c>
    </row>
    <row r="2" spans="1:16" ht="13.5" x14ac:dyDescent="0.15">
      <c r="A2" s="85" t="s">
        <v>1</v>
      </c>
      <c r="B2" s="88" t="s">
        <v>2</v>
      </c>
      <c r="C2" s="89"/>
      <c r="D2" s="89"/>
      <c r="E2" s="89"/>
      <c r="F2" s="89"/>
      <c r="G2" s="89"/>
      <c r="H2" s="89"/>
      <c r="I2" s="90"/>
      <c r="J2" s="88" t="s">
        <v>3</v>
      </c>
      <c r="K2" s="89"/>
      <c r="L2" s="89"/>
      <c r="M2" s="89"/>
      <c r="N2" s="89"/>
      <c r="O2" s="91"/>
      <c r="P2" s="106" t="s">
        <v>4</v>
      </c>
    </row>
    <row r="3" spans="1:16" ht="13.5" x14ac:dyDescent="0.15">
      <c r="A3" s="86"/>
      <c r="B3" s="4" t="s">
        <v>85</v>
      </c>
      <c r="C3" s="5" t="s">
        <v>86</v>
      </c>
      <c r="D3" s="5" t="s">
        <v>87</v>
      </c>
      <c r="E3" s="5" t="s">
        <v>88</v>
      </c>
      <c r="F3" s="5" t="s">
        <v>89</v>
      </c>
      <c r="G3" s="5" t="s">
        <v>90</v>
      </c>
      <c r="H3" s="6" t="s">
        <v>91</v>
      </c>
      <c r="I3" s="7" t="s">
        <v>12</v>
      </c>
      <c r="J3" s="109" t="s">
        <v>13</v>
      </c>
      <c r="K3" s="110"/>
      <c r="L3" s="110"/>
      <c r="M3" s="110"/>
      <c r="N3" s="6" t="s">
        <v>92</v>
      </c>
      <c r="O3" s="8" t="s">
        <v>15</v>
      </c>
      <c r="P3" s="107"/>
    </row>
    <row r="4" spans="1:16" ht="13.5" x14ac:dyDescent="0.15">
      <c r="A4" s="86"/>
      <c r="B4" s="111" t="s">
        <v>93</v>
      </c>
      <c r="C4" s="112" t="s">
        <v>17</v>
      </c>
      <c r="D4" s="100" t="s">
        <v>18</v>
      </c>
      <c r="E4" s="100" t="s">
        <v>19</v>
      </c>
      <c r="F4" s="100" t="s">
        <v>20</v>
      </c>
      <c r="G4" s="100" t="s">
        <v>21</v>
      </c>
      <c r="H4" s="102" t="s">
        <v>22</v>
      </c>
      <c r="I4" s="104" t="s">
        <v>23</v>
      </c>
      <c r="J4" s="9" t="s">
        <v>94</v>
      </c>
      <c r="K4" s="5" t="s">
        <v>95</v>
      </c>
      <c r="L4" s="5" t="s">
        <v>96</v>
      </c>
      <c r="M4" s="5" t="s">
        <v>97</v>
      </c>
      <c r="N4" s="114" t="s">
        <v>28</v>
      </c>
      <c r="O4" s="116" t="s">
        <v>29</v>
      </c>
      <c r="P4" s="107"/>
    </row>
    <row r="5" spans="1:16" ht="14.25" thickBot="1" x14ac:dyDescent="0.2">
      <c r="A5" s="87"/>
      <c r="B5" s="111"/>
      <c r="C5" s="113"/>
      <c r="D5" s="101"/>
      <c r="E5" s="101"/>
      <c r="F5" s="101"/>
      <c r="G5" s="101"/>
      <c r="H5" s="103"/>
      <c r="I5" s="105"/>
      <c r="J5" s="10" t="s">
        <v>30</v>
      </c>
      <c r="K5" s="11" t="s">
        <v>31</v>
      </c>
      <c r="L5" s="11" t="s">
        <v>32</v>
      </c>
      <c r="M5" s="11" t="s">
        <v>33</v>
      </c>
      <c r="N5" s="115"/>
      <c r="O5" s="117"/>
      <c r="P5" s="108"/>
    </row>
    <row r="6" spans="1:16" ht="26.25" customHeight="1" thickTop="1" thickBot="1" x14ac:dyDescent="0.2">
      <c r="A6" s="12" t="s">
        <v>98</v>
      </c>
      <c r="B6" s="13">
        <v>200000</v>
      </c>
      <c r="C6" s="14"/>
      <c r="D6" s="15"/>
      <c r="E6" s="15"/>
      <c r="F6" s="15"/>
      <c r="G6" s="15"/>
      <c r="H6" s="16"/>
      <c r="I6" s="17">
        <v>200000</v>
      </c>
      <c r="J6" s="18"/>
      <c r="K6" s="15"/>
      <c r="L6" s="15"/>
      <c r="M6" s="15"/>
      <c r="N6" s="16"/>
      <c r="O6" s="19"/>
      <c r="P6" s="20">
        <v>200000</v>
      </c>
    </row>
    <row r="7" spans="1:16" ht="26.25" customHeight="1" thickTop="1" x14ac:dyDescent="0.15">
      <c r="A7" s="21" t="s">
        <v>35</v>
      </c>
      <c r="B7" s="22"/>
      <c r="C7" s="23">
        <v>0</v>
      </c>
      <c r="D7" s="23">
        <v>0</v>
      </c>
      <c r="E7" s="23">
        <v>60000</v>
      </c>
      <c r="F7" s="23">
        <v>40000</v>
      </c>
      <c r="G7" s="23">
        <v>0</v>
      </c>
      <c r="H7" s="24">
        <v>0</v>
      </c>
      <c r="I7" s="25">
        <v>100000</v>
      </c>
      <c r="J7" s="26">
        <v>2160</v>
      </c>
      <c r="K7" s="23">
        <v>2500</v>
      </c>
      <c r="L7" s="23">
        <v>0</v>
      </c>
      <c r="M7" s="23">
        <v>0</v>
      </c>
      <c r="N7" s="24">
        <v>65000</v>
      </c>
      <c r="O7" s="25">
        <v>69660</v>
      </c>
      <c r="P7" s="27">
        <f>P6+I7-O7</f>
        <v>230340</v>
      </c>
    </row>
    <row r="8" spans="1:16" ht="26.25" customHeight="1" x14ac:dyDescent="0.15">
      <c r="A8" s="21" t="s">
        <v>36</v>
      </c>
      <c r="B8" s="28"/>
      <c r="C8" s="23">
        <v>0</v>
      </c>
      <c r="D8" s="23">
        <v>30000</v>
      </c>
      <c r="E8" s="23">
        <v>0</v>
      </c>
      <c r="F8" s="23">
        <v>0</v>
      </c>
      <c r="G8" s="23">
        <v>0</v>
      </c>
      <c r="H8" s="24">
        <v>0</v>
      </c>
      <c r="I8" s="25">
        <v>30000</v>
      </c>
      <c r="J8" s="26">
        <v>2160</v>
      </c>
      <c r="K8" s="23">
        <v>0</v>
      </c>
      <c r="L8" s="23">
        <v>15000</v>
      </c>
      <c r="M8" s="23">
        <v>3850</v>
      </c>
      <c r="N8" s="24">
        <v>0</v>
      </c>
      <c r="O8" s="25">
        <v>21010</v>
      </c>
      <c r="P8" s="27">
        <f>P7+I8-O8</f>
        <v>239330</v>
      </c>
    </row>
    <row r="9" spans="1:16" ht="26.25" customHeight="1" x14ac:dyDescent="0.15">
      <c r="A9" s="21" t="s">
        <v>37</v>
      </c>
      <c r="B9" s="28"/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4">
        <v>0</v>
      </c>
      <c r="I9" s="17">
        <v>0</v>
      </c>
      <c r="J9" s="26">
        <v>2160</v>
      </c>
      <c r="K9" s="23">
        <v>0</v>
      </c>
      <c r="L9" s="23">
        <v>0</v>
      </c>
      <c r="M9" s="23">
        <v>2770</v>
      </c>
      <c r="N9" s="24">
        <v>0</v>
      </c>
      <c r="O9" s="25">
        <v>4930</v>
      </c>
      <c r="P9" s="27">
        <f>P8+I9-O9</f>
        <v>234400</v>
      </c>
    </row>
    <row r="10" spans="1:16" ht="26.25" customHeight="1" x14ac:dyDescent="0.15">
      <c r="A10" s="21" t="s">
        <v>38</v>
      </c>
      <c r="B10" s="28"/>
      <c r="C10" s="23">
        <v>228000</v>
      </c>
      <c r="D10" s="23">
        <v>0</v>
      </c>
      <c r="E10" s="23">
        <v>0</v>
      </c>
      <c r="F10" s="23">
        <v>0</v>
      </c>
      <c r="G10" s="23">
        <v>0</v>
      </c>
      <c r="H10" s="24">
        <v>0</v>
      </c>
      <c r="I10" s="25">
        <v>228000</v>
      </c>
      <c r="J10" s="26">
        <v>2160</v>
      </c>
      <c r="K10" s="23">
        <v>2500</v>
      </c>
      <c r="L10" s="23">
        <v>15000</v>
      </c>
      <c r="M10" s="23">
        <v>0</v>
      </c>
      <c r="N10" s="24">
        <v>50000</v>
      </c>
      <c r="O10" s="25">
        <v>69660</v>
      </c>
      <c r="P10" s="27">
        <f>P9+I10-O10</f>
        <v>392740</v>
      </c>
    </row>
    <row r="11" spans="1:16" ht="26.25" customHeight="1" x14ac:dyDescent="0.15">
      <c r="A11" s="21" t="s">
        <v>39</v>
      </c>
      <c r="B11" s="28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4">
        <v>0</v>
      </c>
      <c r="I11" s="25">
        <v>0</v>
      </c>
      <c r="J11" s="26">
        <v>2160</v>
      </c>
      <c r="K11" s="23">
        <v>0</v>
      </c>
      <c r="L11" s="23">
        <v>15000</v>
      </c>
      <c r="M11" s="23">
        <v>0</v>
      </c>
      <c r="N11" s="24">
        <v>0</v>
      </c>
      <c r="O11" s="25">
        <v>17160</v>
      </c>
      <c r="P11" s="27">
        <f>P10+I11-O11</f>
        <v>375580</v>
      </c>
    </row>
    <row r="12" spans="1:16" ht="26.25" customHeight="1" x14ac:dyDescent="0.15">
      <c r="A12" s="21" t="s">
        <v>40</v>
      </c>
      <c r="B12" s="28"/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4">
        <v>0</v>
      </c>
      <c r="I12" s="17">
        <v>0</v>
      </c>
      <c r="J12" s="26">
        <v>2160</v>
      </c>
      <c r="K12" s="23">
        <v>0</v>
      </c>
      <c r="L12" s="23">
        <v>65000</v>
      </c>
      <c r="M12" s="23">
        <v>0</v>
      </c>
      <c r="N12" s="24">
        <v>0</v>
      </c>
      <c r="O12" s="25">
        <v>67160</v>
      </c>
      <c r="P12" s="27">
        <f t="shared" ref="P12:P18" si="0">P11+I12-O12</f>
        <v>308420</v>
      </c>
    </row>
    <row r="13" spans="1:16" ht="26.25" customHeight="1" x14ac:dyDescent="0.15">
      <c r="A13" s="21" t="s">
        <v>99</v>
      </c>
      <c r="B13" s="28"/>
      <c r="C13" s="23">
        <v>0</v>
      </c>
      <c r="D13" s="23">
        <v>0</v>
      </c>
      <c r="E13" s="23">
        <v>60000</v>
      </c>
      <c r="F13" s="23">
        <v>0</v>
      </c>
      <c r="G13" s="23">
        <v>0</v>
      </c>
      <c r="H13" s="24">
        <v>0</v>
      </c>
      <c r="I13" s="25">
        <v>60000</v>
      </c>
      <c r="J13" s="26">
        <v>22160</v>
      </c>
      <c r="K13" s="23">
        <v>2500</v>
      </c>
      <c r="L13" s="23">
        <v>15000</v>
      </c>
      <c r="M13" s="23">
        <v>0</v>
      </c>
      <c r="N13" s="24">
        <v>0</v>
      </c>
      <c r="O13" s="25">
        <v>39660</v>
      </c>
      <c r="P13" s="27">
        <f t="shared" si="0"/>
        <v>328760</v>
      </c>
    </row>
    <row r="14" spans="1:16" ht="26.25" customHeight="1" x14ac:dyDescent="0.15">
      <c r="A14" s="21" t="s">
        <v>100</v>
      </c>
      <c r="B14" s="28"/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v>0</v>
      </c>
      <c r="I14" s="25">
        <v>0</v>
      </c>
      <c r="J14" s="26">
        <v>2160</v>
      </c>
      <c r="K14" s="23">
        <v>0</v>
      </c>
      <c r="L14" s="23">
        <v>15000</v>
      </c>
      <c r="M14" s="23">
        <v>0</v>
      </c>
      <c r="N14" s="24">
        <v>0</v>
      </c>
      <c r="O14" s="25">
        <v>17160</v>
      </c>
      <c r="P14" s="27">
        <f t="shared" si="0"/>
        <v>311600</v>
      </c>
    </row>
    <row r="15" spans="1:16" ht="26.25" customHeight="1" x14ac:dyDescent="0.15">
      <c r="A15" s="21" t="s">
        <v>43</v>
      </c>
      <c r="B15" s="28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4">
        <v>0</v>
      </c>
      <c r="I15" s="17">
        <v>0</v>
      </c>
      <c r="J15" s="26">
        <v>2160</v>
      </c>
      <c r="K15" s="23">
        <v>0</v>
      </c>
      <c r="L15" s="23">
        <v>15000</v>
      </c>
      <c r="M15" s="23">
        <v>12860</v>
      </c>
      <c r="N15" s="24">
        <v>60000</v>
      </c>
      <c r="O15" s="25">
        <v>90020</v>
      </c>
      <c r="P15" s="27">
        <f t="shared" si="0"/>
        <v>221580</v>
      </c>
    </row>
    <row r="16" spans="1:16" ht="26.25" customHeight="1" x14ac:dyDescent="0.15">
      <c r="A16" s="21" t="s">
        <v>44</v>
      </c>
      <c r="B16" s="28"/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4">
        <v>0</v>
      </c>
      <c r="I16" s="25">
        <v>0</v>
      </c>
      <c r="J16" s="26">
        <v>2160</v>
      </c>
      <c r="K16" s="23">
        <v>2500</v>
      </c>
      <c r="L16" s="23">
        <v>15000</v>
      </c>
      <c r="M16" s="23">
        <v>0</v>
      </c>
      <c r="N16" s="24">
        <v>0</v>
      </c>
      <c r="O16" s="25">
        <v>19660</v>
      </c>
      <c r="P16" s="27">
        <f t="shared" si="0"/>
        <v>201920</v>
      </c>
    </row>
    <row r="17" spans="1:16" ht="26.25" customHeight="1" x14ac:dyDescent="0.15">
      <c r="A17" s="21" t="s">
        <v>45</v>
      </c>
      <c r="B17" s="28"/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  <c r="I17" s="25">
        <v>0</v>
      </c>
      <c r="J17" s="26">
        <v>2160</v>
      </c>
      <c r="K17" s="23">
        <v>0</v>
      </c>
      <c r="L17" s="23">
        <v>15000</v>
      </c>
      <c r="M17" s="23">
        <v>0</v>
      </c>
      <c r="N17" s="24">
        <v>0</v>
      </c>
      <c r="O17" s="25">
        <v>17160</v>
      </c>
      <c r="P17" s="27">
        <f t="shared" si="0"/>
        <v>184760</v>
      </c>
    </row>
    <row r="18" spans="1:16" ht="26.25" customHeight="1" thickBot="1" x14ac:dyDescent="0.2">
      <c r="A18" s="29" t="s">
        <v>46</v>
      </c>
      <c r="B18" s="30"/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2">
        <v>0</v>
      </c>
      <c r="I18" s="17">
        <v>0</v>
      </c>
      <c r="J18" s="33">
        <v>2160</v>
      </c>
      <c r="K18" s="31">
        <v>0</v>
      </c>
      <c r="L18" s="31">
        <v>15000</v>
      </c>
      <c r="M18" s="31">
        <v>3840</v>
      </c>
      <c r="N18" s="32">
        <v>0</v>
      </c>
      <c r="O18" s="25">
        <v>21000</v>
      </c>
      <c r="P18" s="27">
        <f t="shared" si="0"/>
        <v>163760</v>
      </c>
    </row>
    <row r="19" spans="1:16" ht="21.75" customHeight="1" thickTop="1" x14ac:dyDescent="0.15">
      <c r="A19" s="83" t="s">
        <v>47</v>
      </c>
      <c r="B19" s="35" t="s">
        <v>48</v>
      </c>
      <c r="C19" s="36" t="s">
        <v>49</v>
      </c>
      <c r="D19" s="36" t="s">
        <v>50</v>
      </c>
      <c r="E19" s="36" t="s">
        <v>51</v>
      </c>
      <c r="F19" s="36" t="s">
        <v>52</v>
      </c>
      <c r="G19" s="36" t="s">
        <v>53</v>
      </c>
      <c r="H19" s="37" t="s">
        <v>54</v>
      </c>
      <c r="I19" s="38" t="s">
        <v>55</v>
      </c>
      <c r="J19" s="35" t="s">
        <v>56</v>
      </c>
      <c r="K19" s="36" t="s">
        <v>57</v>
      </c>
      <c r="L19" s="36" t="s">
        <v>58</v>
      </c>
      <c r="M19" s="36" t="s">
        <v>59</v>
      </c>
      <c r="N19" s="37" t="s">
        <v>60</v>
      </c>
      <c r="O19" s="39" t="s">
        <v>61</v>
      </c>
      <c r="P19" s="40" t="s">
        <v>62</v>
      </c>
    </row>
    <row r="20" spans="1:16" ht="27" customHeight="1" thickBot="1" x14ac:dyDescent="0.2">
      <c r="A20" s="84"/>
      <c r="B20" s="41">
        <v>200000</v>
      </c>
      <c r="C20" s="42">
        <v>228000</v>
      </c>
      <c r="D20" s="42">
        <v>30000</v>
      </c>
      <c r="E20" s="42">
        <v>120000</v>
      </c>
      <c r="F20" s="42">
        <v>40000</v>
      </c>
      <c r="G20" s="42">
        <v>0</v>
      </c>
      <c r="H20" s="43">
        <v>0</v>
      </c>
      <c r="I20" s="44">
        <v>618000</v>
      </c>
      <c r="J20" s="41">
        <v>45920</v>
      </c>
      <c r="K20" s="42">
        <v>10000</v>
      </c>
      <c r="L20" s="42">
        <v>200000</v>
      </c>
      <c r="M20" s="42">
        <v>23320</v>
      </c>
      <c r="N20" s="43">
        <v>175000</v>
      </c>
      <c r="O20" s="45">
        <f>SUM(O7:O18)</f>
        <v>454240</v>
      </c>
      <c r="P20" s="46">
        <f>I20-O20</f>
        <v>163760</v>
      </c>
    </row>
    <row r="21" spans="1:16" ht="21.75" customHeight="1" thickBot="1" x14ac:dyDescent="0.2">
      <c r="A21" s="47"/>
      <c r="B21" s="48" t="s">
        <v>101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6" ht="13.5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92" t="s">
        <v>64</v>
      </c>
      <c r="K22" s="93"/>
      <c r="L22" s="94">
        <f>J20+K20+L20+M20</f>
        <v>279240</v>
      </c>
      <c r="M22" s="95"/>
      <c r="N22" s="48"/>
      <c r="O22" s="48"/>
    </row>
    <row r="23" spans="1:16" ht="14.25" thickBot="1" x14ac:dyDescent="0.2">
      <c r="A23" s="47"/>
      <c r="B23" s="48"/>
      <c r="C23" s="48"/>
      <c r="D23" s="48"/>
      <c r="E23" s="48"/>
      <c r="F23" s="48"/>
      <c r="G23" s="48"/>
      <c r="H23" s="48"/>
      <c r="I23" s="48"/>
      <c r="J23" s="98" t="s">
        <v>65</v>
      </c>
      <c r="K23" s="99"/>
      <c r="L23" s="96"/>
      <c r="M23" s="97"/>
      <c r="N23" s="49"/>
      <c r="O23" s="49"/>
      <c r="P23" s="49"/>
    </row>
    <row r="24" spans="1:16" ht="21.75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50"/>
      <c r="N24" s="49"/>
      <c r="O24" s="49"/>
      <c r="P24" s="49" t="s">
        <v>117</v>
      </c>
    </row>
    <row r="25" spans="1:16" ht="21.75" customHeight="1" x14ac:dyDescent="0.15">
      <c r="L25" s="48"/>
      <c r="M25" s="49"/>
      <c r="N25" s="49"/>
      <c r="O25" s="49"/>
      <c r="P25" s="49"/>
    </row>
  </sheetData>
  <mergeCells count="19">
    <mergeCell ref="P2:P5"/>
    <mergeCell ref="J3:M3"/>
    <mergeCell ref="B4:B5"/>
    <mergeCell ref="C4:C5"/>
    <mergeCell ref="D4:D5"/>
    <mergeCell ref="E4:E5"/>
    <mergeCell ref="F4:F5"/>
    <mergeCell ref="N4:N5"/>
    <mergeCell ref="O4:O5"/>
    <mergeCell ref="A19:A20"/>
    <mergeCell ref="A2:A5"/>
    <mergeCell ref="B2:I2"/>
    <mergeCell ref="J2:O2"/>
    <mergeCell ref="J22:K22"/>
    <mergeCell ref="L22:M23"/>
    <mergeCell ref="J23:K23"/>
    <mergeCell ref="G4:G5"/>
    <mergeCell ref="H4:H5"/>
    <mergeCell ref="I4:I5"/>
  </mergeCells>
  <phoneticPr fontId="2"/>
  <pageMargins left="0.23622047244094491" right="0.23622047244094491" top="0.59055118110236227" bottom="0.23622047244094491" header="0.31496062992125984" footer="0.19685039370078741"/>
  <pageSetup paperSize="9" orientation="landscape" r:id="rId1"/>
  <headerFooter>
    <oddHeader>&amp;C&amp;14収支計算表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="70" zoomScaleNormal="70" workbookViewId="0">
      <selection sqref="A1:O37"/>
    </sheetView>
  </sheetViews>
  <sheetFormatPr defaultRowHeight="17.25" customHeight="1" x14ac:dyDescent="0.15"/>
  <cols>
    <col min="1" max="2" width="2.26953125" style="2" customWidth="1"/>
    <col min="3" max="3" width="5.453125" style="2" customWidth="1"/>
    <col min="4" max="4" width="16.6328125" style="2" customWidth="1"/>
    <col min="5" max="14" width="6.26953125" style="2" customWidth="1"/>
    <col min="15" max="15" width="6.36328125" style="2" customWidth="1"/>
    <col min="16" max="16384" width="8.7265625" style="2"/>
  </cols>
  <sheetData>
    <row r="1" spans="1:15" ht="17.25" customHeight="1" thickBot="1" x14ac:dyDescent="0.2">
      <c r="A1" s="135" t="s">
        <v>116</v>
      </c>
      <c r="B1" s="135"/>
      <c r="C1" s="135"/>
      <c r="D1" s="135"/>
      <c r="E1" s="51" t="s">
        <v>66</v>
      </c>
      <c r="F1" s="51"/>
      <c r="G1" s="51"/>
      <c r="H1" s="51"/>
      <c r="I1" s="51"/>
      <c r="J1" s="51"/>
      <c r="K1" s="51"/>
      <c r="L1" s="51"/>
      <c r="M1" s="51"/>
      <c r="O1" s="2" t="s">
        <v>0</v>
      </c>
    </row>
    <row r="2" spans="1:15" ht="13.5" x14ac:dyDescent="0.15">
      <c r="A2" s="136" t="s">
        <v>67</v>
      </c>
      <c r="B2" s="137"/>
      <c r="C2" s="142" t="s">
        <v>68</v>
      </c>
      <c r="D2" s="143"/>
      <c r="E2" s="88" t="s">
        <v>2</v>
      </c>
      <c r="F2" s="89"/>
      <c r="G2" s="89"/>
      <c r="H2" s="89"/>
      <c r="I2" s="89"/>
      <c r="J2" s="90"/>
      <c r="K2" s="88" t="s">
        <v>3</v>
      </c>
      <c r="L2" s="89"/>
      <c r="M2" s="89"/>
      <c r="N2" s="89"/>
      <c r="O2" s="90"/>
    </row>
    <row r="3" spans="1:15" ht="13.5" x14ac:dyDescent="0.15">
      <c r="A3" s="138"/>
      <c r="B3" s="139"/>
      <c r="C3" s="144"/>
      <c r="D3" s="145"/>
      <c r="E3" s="9" t="s">
        <v>102</v>
      </c>
      <c r="F3" s="5" t="s">
        <v>103</v>
      </c>
      <c r="G3" s="5" t="s">
        <v>8</v>
      </c>
      <c r="H3" s="5" t="s">
        <v>9</v>
      </c>
      <c r="I3" s="5" t="s">
        <v>73</v>
      </c>
      <c r="J3" s="52" t="s">
        <v>74</v>
      </c>
      <c r="K3" s="109" t="s">
        <v>75</v>
      </c>
      <c r="L3" s="110"/>
      <c r="M3" s="110"/>
      <c r="N3" s="110"/>
      <c r="O3" s="52" t="s">
        <v>14</v>
      </c>
    </row>
    <row r="4" spans="1:15" ht="13.5" x14ac:dyDescent="0.15">
      <c r="A4" s="138"/>
      <c r="B4" s="139"/>
      <c r="C4" s="144"/>
      <c r="D4" s="145"/>
      <c r="E4" s="148" t="s">
        <v>17</v>
      </c>
      <c r="F4" s="100" t="s">
        <v>18</v>
      </c>
      <c r="G4" s="100" t="s">
        <v>19</v>
      </c>
      <c r="H4" s="100" t="s">
        <v>20</v>
      </c>
      <c r="I4" s="100" t="s">
        <v>21</v>
      </c>
      <c r="J4" s="129" t="s">
        <v>22</v>
      </c>
      <c r="K4" s="9" t="s">
        <v>94</v>
      </c>
      <c r="L4" s="5" t="s">
        <v>104</v>
      </c>
      <c r="M4" s="5" t="s">
        <v>105</v>
      </c>
      <c r="N4" s="5" t="s">
        <v>106</v>
      </c>
      <c r="O4" s="131" t="s">
        <v>28</v>
      </c>
    </row>
    <row r="5" spans="1:15" ht="13.5" x14ac:dyDescent="0.15">
      <c r="A5" s="140"/>
      <c r="B5" s="141"/>
      <c r="C5" s="146"/>
      <c r="D5" s="147"/>
      <c r="E5" s="149"/>
      <c r="F5" s="128"/>
      <c r="G5" s="128"/>
      <c r="H5" s="128"/>
      <c r="I5" s="128"/>
      <c r="J5" s="130"/>
      <c r="K5" s="53" t="s">
        <v>30</v>
      </c>
      <c r="L5" s="54" t="s">
        <v>31</v>
      </c>
      <c r="M5" s="54" t="s">
        <v>32</v>
      </c>
      <c r="N5" s="54" t="s">
        <v>33</v>
      </c>
      <c r="O5" s="132"/>
    </row>
    <row r="6" spans="1:15" ht="17.25" customHeight="1" x14ac:dyDescent="0.15">
      <c r="A6" s="55">
        <v>4</v>
      </c>
      <c r="B6" s="56">
        <v>4</v>
      </c>
      <c r="C6" s="150" t="s">
        <v>107</v>
      </c>
      <c r="D6" s="151"/>
      <c r="E6" s="57"/>
      <c r="F6" s="58"/>
      <c r="G6" s="58"/>
      <c r="H6" s="58"/>
      <c r="I6" s="58"/>
      <c r="J6" s="59"/>
      <c r="K6" s="60">
        <v>2160</v>
      </c>
      <c r="L6" s="58"/>
      <c r="M6" s="58"/>
      <c r="N6" s="58"/>
      <c r="O6" s="59"/>
    </row>
    <row r="7" spans="1:15" ht="17.25" customHeight="1" x14ac:dyDescent="0.15">
      <c r="A7" s="61"/>
      <c r="B7" s="62">
        <v>5</v>
      </c>
      <c r="C7" s="152" t="s">
        <v>108</v>
      </c>
      <c r="D7" s="153"/>
      <c r="E7" s="63"/>
      <c r="F7" s="64"/>
      <c r="G7" s="64"/>
      <c r="H7" s="64"/>
      <c r="I7" s="64"/>
      <c r="J7" s="65"/>
      <c r="K7" s="66"/>
      <c r="L7" s="64">
        <v>2500</v>
      </c>
      <c r="M7" s="64"/>
      <c r="N7" s="64"/>
      <c r="O7" s="65"/>
    </row>
    <row r="8" spans="1:15" ht="17.25" customHeight="1" x14ac:dyDescent="0.15">
      <c r="A8" s="61"/>
      <c r="B8" s="62">
        <v>13</v>
      </c>
      <c r="C8" s="152" t="s">
        <v>109</v>
      </c>
      <c r="D8" s="153"/>
      <c r="E8" s="66"/>
      <c r="F8" s="64"/>
      <c r="G8" s="64">
        <v>36000</v>
      </c>
      <c r="H8" s="64"/>
      <c r="I8" s="64"/>
      <c r="J8" s="65"/>
      <c r="K8" s="66"/>
      <c r="L8" s="64"/>
      <c r="M8" s="64"/>
      <c r="N8" s="64"/>
      <c r="O8" s="65"/>
    </row>
    <row r="9" spans="1:15" ht="17.25" customHeight="1" x14ac:dyDescent="0.15">
      <c r="A9" s="61"/>
      <c r="B9" s="62">
        <v>15</v>
      </c>
      <c r="C9" s="152" t="s">
        <v>110</v>
      </c>
      <c r="D9" s="153"/>
      <c r="E9" s="66"/>
      <c r="F9" s="64"/>
      <c r="G9" s="64">
        <v>24000</v>
      </c>
      <c r="H9" s="64"/>
      <c r="I9" s="64"/>
      <c r="J9" s="65"/>
      <c r="K9" s="66"/>
      <c r="L9" s="64"/>
      <c r="M9" s="64"/>
      <c r="N9" s="64"/>
      <c r="O9" s="65"/>
    </row>
    <row r="10" spans="1:15" ht="17.25" customHeight="1" x14ac:dyDescent="0.15">
      <c r="A10" s="61"/>
      <c r="B10" s="62">
        <v>22</v>
      </c>
      <c r="C10" s="152" t="s">
        <v>111</v>
      </c>
      <c r="D10" s="153"/>
      <c r="E10" s="66"/>
      <c r="F10" s="64"/>
      <c r="G10" s="64"/>
      <c r="H10" s="64">
        <v>40000</v>
      </c>
      <c r="I10" s="64"/>
      <c r="J10" s="65"/>
      <c r="K10" s="66"/>
      <c r="L10" s="64"/>
      <c r="M10" s="64"/>
      <c r="N10" s="64"/>
      <c r="O10" s="65"/>
    </row>
    <row r="11" spans="1:15" ht="17.25" customHeight="1" x14ac:dyDescent="0.15">
      <c r="A11" s="61"/>
      <c r="B11" s="62">
        <v>22</v>
      </c>
      <c r="C11" s="152" t="s">
        <v>112</v>
      </c>
      <c r="D11" s="153"/>
      <c r="E11" s="66"/>
      <c r="F11" s="64"/>
      <c r="G11" s="64"/>
      <c r="H11" s="64"/>
      <c r="I11" s="64"/>
      <c r="J11" s="65"/>
      <c r="K11" s="66"/>
      <c r="L11" s="64"/>
      <c r="M11" s="64"/>
      <c r="N11" s="64"/>
      <c r="O11" s="65">
        <v>50000</v>
      </c>
    </row>
    <row r="12" spans="1:15" ht="17.25" customHeight="1" x14ac:dyDescent="0.15">
      <c r="A12" s="61"/>
      <c r="B12" s="62">
        <v>28</v>
      </c>
      <c r="C12" s="152" t="s">
        <v>113</v>
      </c>
      <c r="D12" s="153"/>
      <c r="E12" s="66"/>
      <c r="F12" s="64"/>
      <c r="G12" s="64"/>
      <c r="H12" s="64"/>
      <c r="I12" s="64"/>
      <c r="J12" s="65"/>
      <c r="K12" s="66"/>
      <c r="L12" s="64"/>
      <c r="M12" s="64"/>
      <c r="N12" s="64"/>
      <c r="O12" s="65">
        <v>15000</v>
      </c>
    </row>
    <row r="13" spans="1:15" ht="17.25" customHeight="1" x14ac:dyDescent="0.15">
      <c r="A13" s="61"/>
      <c r="B13" s="62"/>
      <c r="C13" s="124"/>
      <c r="D13" s="125"/>
      <c r="E13" s="66"/>
      <c r="F13" s="64"/>
      <c r="G13" s="64"/>
      <c r="H13" s="64"/>
      <c r="I13" s="64"/>
      <c r="J13" s="65"/>
      <c r="K13" s="66"/>
      <c r="L13" s="64"/>
      <c r="M13" s="64"/>
      <c r="N13" s="64"/>
      <c r="O13" s="65"/>
    </row>
    <row r="14" spans="1:15" ht="17.25" customHeight="1" x14ac:dyDescent="0.15">
      <c r="A14" s="61"/>
      <c r="B14" s="62"/>
      <c r="C14" s="124"/>
      <c r="D14" s="125"/>
      <c r="E14" s="66"/>
      <c r="F14" s="64"/>
      <c r="G14" s="64"/>
      <c r="H14" s="64"/>
      <c r="I14" s="64"/>
      <c r="J14" s="65"/>
      <c r="K14" s="66"/>
      <c r="L14" s="64"/>
      <c r="M14" s="64"/>
      <c r="N14" s="64"/>
      <c r="O14" s="65"/>
    </row>
    <row r="15" spans="1:15" ht="17.25" customHeight="1" x14ac:dyDescent="0.15">
      <c r="A15" s="61"/>
      <c r="B15" s="62"/>
      <c r="C15" s="124"/>
      <c r="D15" s="125"/>
      <c r="E15" s="66"/>
      <c r="F15" s="64"/>
      <c r="G15" s="64"/>
      <c r="H15" s="64"/>
      <c r="I15" s="64"/>
      <c r="J15" s="65"/>
      <c r="K15" s="66"/>
      <c r="L15" s="64"/>
      <c r="M15" s="64"/>
      <c r="N15" s="64"/>
      <c r="O15" s="65"/>
    </row>
    <row r="16" spans="1:15" ht="17.25" customHeight="1" x14ac:dyDescent="0.15">
      <c r="A16" s="61"/>
      <c r="B16" s="62"/>
      <c r="C16" s="124"/>
      <c r="D16" s="125"/>
      <c r="E16" s="66"/>
      <c r="F16" s="64"/>
      <c r="G16" s="64"/>
      <c r="H16" s="64"/>
      <c r="I16" s="64"/>
      <c r="J16" s="65"/>
      <c r="K16" s="66"/>
      <c r="L16" s="64"/>
      <c r="M16" s="64"/>
      <c r="N16" s="64"/>
      <c r="O16" s="65"/>
    </row>
    <row r="17" spans="1:15" ht="17.25" customHeight="1" x14ac:dyDescent="0.15">
      <c r="A17" s="61"/>
      <c r="B17" s="62"/>
      <c r="C17" s="124"/>
      <c r="D17" s="125"/>
      <c r="E17" s="66"/>
      <c r="F17" s="64"/>
      <c r="G17" s="64"/>
      <c r="H17" s="64"/>
      <c r="I17" s="64"/>
      <c r="J17" s="65"/>
      <c r="K17" s="66"/>
      <c r="L17" s="64"/>
      <c r="M17" s="64"/>
      <c r="N17" s="64"/>
      <c r="O17" s="65"/>
    </row>
    <row r="18" spans="1:15" ht="17.25" customHeight="1" x14ac:dyDescent="0.15">
      <c r="A18" s="61"/>
      <c r="B18" s="62"/>
      <c r="C18" s="124"/>
      <c r="D18" s="125"/>
      <c r="E18" s="66"/>
      <c r="F18" s="64"/>
      <c r="G18" s="64"/>
      <c r="H18" s="64"/>
      <c r="I18" s="64"/>
      <c r="J18" s="65"/>
      <c r="K18" s="66"/>
      <c r="L18" s="64"/>
      <c r="M18" s="64"/>
      <c r="N18" s="64"/>
      <c r="O18" s="65"/>
    </row>
    <row r="19" spans="1:15" ht="17.25" customHeight="1" x14ac:dyDescent="0.15">
      <c r="A19" s="61"/>
      <c r="B19" s="62"/>
      <c r="C19" s="124"/>
      <c r="D19" s="125"/>
      <c r="E19" s="66"/>
      <c r="F19" s="64"/>
      <c r="G19" s="64"/>
      <c r="H19" s="64"/>
      <c r="I19" s="64"/>
      <c r="J19" s="65"/>
      <c r="K19" s="66"/>
      <c r="L19" s="64"/>
      <c r="M19" s="64"/>
      <c r="N19" s="64"/>
      <c r="O19" s="65"/>
    </row>
    <row r="20" spans="1:15" ht="17.25" customHeight="1" x14ac:dyDescent="0.15">
      <c r="A20" s="61"/>
      <c r="B20" s="62"/>
      <c r="C20" s="124"/>
      <c r="D20" s="125"/>
      <c r="E20" s="66"/>
      <c r="F20" s="64"/>
      <c r="G20" s="64"/>
      <c r="H20" s="64"/>
      <c r="I20" s="64"/>
      <c r="J20" s="65"/>
      <c r="K20" s="66"/>
      <c r="L20" s="64"/>
      <c r="M20" s="64"/>
      <c r="N20" s="64"/>
      <c r="O20" s="65"/>
    </row>
    <row r="21" spans="1:15" ht="17.25" customHeight="1" x14ac:dyDescent="0.15">
      <c r="A21" s="67"/>
      <c r="B21" s="68"/>
      <c r="C21" s="124"/>
      <c r="D21" s="125"/>
      <c r="E21" s="69"/>
      <c r="F21" s="70"/>
      <c r="G21" s="70"/>
      <c r="H21" s="70"/>
      <c r="I21" s="70"/>
      <c r="J21" s="71"/>
      <c r="K21" s="69"/>
      <c r="L21" s="70"/>
      <c r="M21" s="70"/>
      <c r="N21" s="70"/>
      <c r="O21" s="71"/>
    </row>
    <row r="22" spans="1:15" ht="17.25" customHeight="1" x14ac:dyDescent="0.15">
      <c r="A22" s="61"/>
      <c r="B22" s="62"/>
      <c r="C22" s="124"/>
      <c r="D22" s="125"/>
      <c r="E22" s="66"/>
      <c r="F22" s="64"/>
      <c r="G22" s="64"/>
      <c r="H22" s="64"/>
      <c r="I22" s="64"/>
      <c r="J22" s="65"/>
      <c r="K22" s="66"/>
      <c r="L22" s="64"/>
      <c r="M22" s="64"/>
      <c r="N22" s="64"/>
      <c r="O22" s="65"/>
    </row>
    <row r="23" spans="1:15" ht="17.25" customHeight="1" x14ac:dyDescent="0.15">
      <c r="A23" s="61"/>
      <c r="B23" s="62"/>
      <c r="C23" s="124"/>
      <c r="D23" s="125"/>
      <c r="E23" s="66"/>
      <c r="F23" s="64"/>
      <c r="G23" s="64"/>
      <c r="H23" s="64"/>
      <c r="I23" s="64"/>
      <c r="J23" s="65"/>
      <c r="K23" s="66"/>
      <c r="L23" s="64"/>
      <c r="M23" s="64"/>
      <c r="N23" s="64"/>
      <c r="O23" s="65"/>
    </row>
    <row r="24" spans="1:15" ht="17.25" customHeight="1" x14ac:dyDescent="0.15">
      <c r="A24" s="61"/>
      <c r="B24" s="62"/>
      <c r="C24" s="124"/>
      <c r="D24" s="125"/>
      <c r="E24" s="66"/>
      <c r="F24" s="64"/>
      <c r="G24" s="64"/>
      <c r="H24" s="64"/>
      <c r="I24" s="64"/>
      <c r="J24" s="65"/>
      <c r="K24" s="66"/>
      <c r="L24" s="64"/>
      <c r="M24" s="64"/>
      <c r="N24" s="64"/>
      <c r="O24" s="65"/>
    </row>
    <row r="25" spans="1:15" ht="17.25" customHeight="1" thickBot="1" x14ac:dyDescent="0.2">
      <c r="A25" s="72"/>
      <c r="B25" s="73"/>
      <c r="C25" s="126"/>
      <c r="D25" s="127"/>
      <c r="E25" s="69"/>
      <c r="F25" s="70"/>
      <c r="G25" s="70"/>
      <c r="H25" s="70"/>
      <c r="I25" s="70"/>
      <c r="J25" s="71"/>
      <c r="K25" s="69"/>
      <c r="L25" s="70"/>
      <c r="M25" s="70"/>
      <c r="N25" s="70"/>
      <c r="O25" s="71"/>
    </row>
    <row r="26" spans="1:15" ht="17.25" customHeight="1" thickTop="1" x14ac:dyDescent="0.15">
      <c r="A26" s="74"/>
      <c r="B26" s="74"/>
      <c r="C26" s="74"/>
      <c r="D26" s="75" t="s">
        <v>79</v>
      </c>
      <c r="E26" s="76"/>
      <c r="F26" s="77"/>
      <c r="G26" s="77">
        <v>60000</v>
      </c>
      <c r="H26" s="77">
        <v>40000</v>
      </c>
      <c r="I26" s="77"/>
      <c r="J26" s="78"/>
      <c r="K26" s="76">
        <v>2160</v>
      </c>
      <c r="L26" s="77">
        <v>2500</v>
      </c>
      <c r="M26" s="77"/>
      <c r="N26" s="77"/>
      <c r="O26" s="78">
        <v>65000</v>
      </c>
    </row>
    <row r="27" spans="1:15" ht="17.25" customHeight="1" thickBot="1" x14ac:dyDescent="0.2">
      <c r="A27" s="74"/>
      <c r="B27" s="74"/>
      <c r="C27" s="74"/>
      <c r="D27" s="75" t="s">
        <v>80</v>
      </c>
      <c r="E27" s="120" t="s">
        <v>81</v>
      </c>
      <c r="F27" s="118"/>
      <c r="G27" s="118"/>
      <c r="H27" s="118"/>
      <c r="I27" s="118">
        <v>100000</v>
      </c>
      <c r="J27" s="119"/>
      <c r="K27" s="120" t="s">
        <v>82</v>
      </c>
      <c r="L27" s="118"/>
      <c r="M27" s="118"/>
      <c r="N27" s="118">
        <v>69660</v>
      </c>
      <c r="O27" s="119"/>
    </row>
    <row r="28" spans="1:15" ht="17.25" customHeight="1" thickBot="1" x14ac:dyDescent="0.2">
      <c r="D28" s="3" t="s">
        <v>83</v>
      </c>
      <c r="E28" s="79" t="s">
        <v>84</v>
      </c>
      <c r="F28" s="80"/>
      <c r="G28" s="80"/>
      <c r="H28" s="80"/>
      <c r="I28" s="80"/>
      <c r="J28" s="80"/>
      <c r="K28" s="121"/>
      <c r="L28" s="121"/>
      <c r="M28" s="121"/>
      <c r="N28" s="122">
        <v>30340</v>
      </c>
      <c r="O28" s="123"/>
    </row>
    <row r="31" spans="1:15" ht="17.25" customHeight="1" x14ac:dyDescent="0.15">
      <c r="A31" s="81"/>
      <c r="B31" s="81"/>
      <c r="C31" s="81"/>
      <c r="D31" s="82"/>
    </row>
    <row r="32" spans="1:15" ht="17.25" customHeight="1" x14ac:dyDescent="0.15">
      <c r="A32" s="81"/>
      <c r="B32" s="81"/>
      <c r="C32" s="81"/>
      <c r="D32" s="82"/>
    </row>
    <row r="33" spans="1:4" ht="17.25" customHeight="1" x14ac:dyDescent="0.15">
      <c r="A33" s="81"/>
      <c r="B33" s="81"/>
      <c r="C33" s="81"/>
      <c r="D33" s="82"/>
    </row>
  </sheetData>
  <mergeCells count="39">
    <mergeCell ref="A1:D1"/>
    <mergeCell ref="A2:B5"/>
    <mergeCell ref="C2:D5"/>
    <mergeCell ref="E2:J2"/>
    <mergeCell ref="K2:O2"/>
    <mergeCell ref="K3:N3"/>
    <mergeCell ref="E4:E5"/>
    <mergeCell ref="F4:F5"/>
    <mergeCell ref="G4:G5"/>
    <mergeCell ref="H4:H5"/>
    <mergeCell ref="C14:D14"/>
    <mergeCell ref="I4:I5"/>
    <mergeCell ref="J4:J5"/>
    <mergeCell ref="O4:O5"/>
    <mergeCell ref="C6:D6"/>
    <mergeCell ref="C7:D7"/>
    <mergeCell ref="C8:D8"/>
    <mergeCell ref="C9:D9"/>
    <mergeCell ref="C10:D10"/>
    <mergeCell ref="C11:D11"/>
    <mergeCell ref="C12:D12"/>
    <mergeCell ref="C13:D13"/>
    <mergeCell ref="E27:H27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I27:J27"/>
    <mergeCell ref="K27:M27"/>
    <mergeCell ref="N27:O27"/>
    <mergeCell ref="K28:M28"/>
    <mergeCell ref="N28:O28"/>
  </mergeCells>
  <phoneticPr fontId="2"/>
  <pageMargins left="0.25" right="0.25" top="0.36" bottom="0.26" header="0.3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（手書き用）現金出納簿</vt:lpstr>
      <vt:lpstr>（手書き用）各月</vt:lpstr>
      <vt:lpstr>（手書き説明用）現金出納簿</vt:lpstr>
      <vt:lpstr>（手書き説明用）各月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2025-02-19T03:11:25Z</dcterms:created>
  <dcterms:modified xsi:type="dcterms:W3CDTF">2025-02-19T03:12:49Z</dcterms:modified>
</cp:coreProperties>
</file>